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9435" activeTab="0"/>
  </bookViews>
  <sheets>
    <sheet name="Загальна (3)" sheetId="1" r:id="rId1"/>
    <sheet name="Загальна " sheetId="2" r:id="rId2"/>
    <sheet name="міська рада" sheetId="3" r:id="rId3"/>
    <sheet name="Від.освіти" sheetId="4" r:id="rId4"/>
    <sheet name="Від.культури" sheetId="5" r:id="rId5"/>
  </sheets>
  <definedNames>
    <definedName name="_xlnm.Print_Area" localSheetId="4">'Від.культури'!#REF!</definedName>
    <definedName name="_xlnm.Print_Area" localSheetId="3">'Від.освіти'!$A$1:$O$188</definedName>
    <definedName name="_xlnm.Print_Area" localSheetId="1">'Загальна '!$A$1:$I$118</definedName>
    <definedName name="_xlnm.Print_Area" localSheetId="0">'Загальна (3)'!$A$1:$I$151</definedName>
    <definedName name="_xlnm.Print_Area" localSheetId="2">'міська рада'!$A$1:$O$35</definedName>
  </definedNames>
  <calcPr fullCalcOnLoad="1"/>
</workbook>
</file>

<file path=xl/sharedStrings.xml><?xml version="1.0" encoding="utf-8"?>
<sst xmlns="http://schemas.openxmlformats.org/spreadsheetml/2006/main" count="891" uniqueCount="215">
  <si>
    <t>Електроенергія (кВТ)</t>
  </si>
  <si>
    <t>Водопостачання ( м3)</t>
  </si>
  <si>
    <t>Водовідведення (м3)</t>
  </si>
  <si>
    <t>Природний газ (м3)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</si>
  <si>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</si>
  <si>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</si>
  <si>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</si>
  <si>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</si>
  <si>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</si>
  <si>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</si>
  <si>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</si>
  <si>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</si>
  <si>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</si>
  <si>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</si>
  <si>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</si>
  <si>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</si>
  <si>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Усього</t>
  </si>
  <si>
    <t>Електроенергія (кВт)</t>
  </si>
  <si>
    <t>Водопостачання (м3)</t>
  </si>
  <si>
    <t>Теплопостачання (Г/кал)</t>
  </si>
  <si>
    <t>Горяча вода (м3)</t>
  </si>
  <si>
    <t>Інші енергоносії (тверде паливо м3)</t>
  </si>
  <si>
    <t>Дитяча музична школа</t>
  </si>
  <si>
    <t>Бібліотека</t>
  </si>
  <si>
    <t>Адмін. Будівля</t>
  </si>
  <si>
    <t>Благоустрій</t>
  </si>
  <si>
    <t>НВК "Дзвіночок"</t>
  </si>
  <si>
    <t>ДНЗ "8 Березня"</t>
  </si>
  <si>
    <t>ДНЗ "Ластівка"</t>
  </si>
  <si>
    <t>Гімназія №1 ім. Майстренка</t>
  </si>
  <si>
    <t>Н-Сіверська ЗОШ №2</t>
  </si>
  <si>
    <t>СЮТ</t>
  </si>
  <si>
    <t>КДЮСШ</t>
  </si>
  <si>
    <t>Центр.бухгалтерія</t>
  </si>
  <si>
    <t>Інші енергоносії(тв. топливо м3)</t>
  </si>
  <si>
    <t>Теплопостачання(Гкал)</t>
  </si>
  <si>
    <t>ЦД та ЮТ</t>
  </si>
  <si>
    <t>Електроенергія (кВТ)власне</t>
  </si>
  <si>
    <t>Електроенергія (кВТ)відшкодування</t>
  </si>
  <si>
    <t xml:space="preserve">  </t>
  </si>
  <si>
    <t xml:space="preserve">                                                                           Дитяча музична школа  (КПКВКМБ 1011100)</t>
  </si>
  <si>
    <t xml:space="preserve">                                                                          ДНЗ "8 Березня" (КПКВКМБ 0611010)</t>
  </si>
  <si>
    <t xml:space="preserve">                                                                          ДНЗ "Ластівка" (КПКВКМБ0611010)</t>
  </si>
  <si>
    <t xml:space="preserve">                                                                          Гімназія №1 ім.Майстренка (КПКВКМБ 0611020)</t>
  </si>
  <si>
    <t xml:space="preserve">                                                                          Н-Сіверська ЗОШ №2 (КПКВКМБ 0611020)</t>
  </si>
  <si>
    <t xml:space="preserve">                                                                     ЦД та ЮТ  (КПКВКМБ 0611090)</t>
  </si>
  <si>
    <t xml:space="preserve">                                                                     КДЮСШ (КПКВКМБ 0615031)</t>
  </si>
  <si>
    <t xml:space="preserve">                                                                     Централізована бухгалтерія  (КПКВКМБ 0611161)</t>
  </si>
  <si>
    <t xml:space="preserve">                                                                         Адміністративна будівля міської ради (КПКВКМБ  0110150 )</t>
  </si>
  <si>
    <t xml:space="preserve">                                                                          Центр адмінпослуг (КПКВКМБ  0110150 )</t>
  </si>
  <si>
    <t xml:space="preserve">                                                                           НВК "Дзвіночок"  (КПКВКМБ 0611020 )</t>
  </si>
  <si>
    <t xml:space="preserve">                                                                          СЮТ (КПКВКМБ 0611090 )</t>
  </si>
  <si>
    <t>Новгород-Сіверська міська рада</t>
  </si>
  <si>
    <t>Відділ освіти, молоді та спорту Новгород-Сіверської міської ради</t>
  </si>
  <si>
    <t>Відділ культури, туризму та з питань діяльності засобів масової інформації Новгород-Сіверської міської ради</t>
  </si>
  <si>
    <t xml:space="preserve">Електроен.будівля (кВТ) </t>
  </si>
  <si>
    <t>Електроенергія (кВТ)Вуличне осв.</t>
  </si>
  <si>
    <t xml:space="preserve">                                                                          Горбівський будинок культури  (КПКВКМБ 1014060 )</t>
  </si>
  <si>
    <t>Горбівський стар.округ(будівля)</t>
  </si>
  <si>
    <t>Горбівський стар.округ(вулич.осв.)</t>
  </si>
  <si>
    <t>Горбівський будинок культури</t>
  </si>
  <si>
    <t xml:space="preserve">                                                                          Горбівський старостинський округ (КПКВКМБ 0110150   )</t>
  </si>
  <si>
    <t xml:space="preserve">                                                                          Горбівський старостинський округ (КПКВКМБ 0116030   )</t>
  </si>
  <si>
    <t xml:space="preserve">                                                                          Благоустрій - міська рада(КПКВКМБ  0116030 )</t>
  </si>
  <si>
    <t xml:space="preserve">Керуючий справами виконавчого комітету                                                                                    Л.М. Ткаченко   </t>
  </si>
  <si>
    <t>Ліміти помісячного споживання енергоносіїв і комунальних послуг у натуральних показниках на 2020 рік по Відділу культури, туризму та з питань діяльності засобів масової інформації Новгород-Сіверської міської ради</t>
  </si>
  <si>
    <t>Ліміти помісячного споживання енергоносіїв і комунальних послуг у натуральних показниках на 2020 рік по Новгород-Сіверській міській раді</t>
  </si>
  <si>
    <t xml:space="preserve">  Ліміти помісячного споживання енергоносіїв і комунальних послугу натуральних показниках розпорядникам коштів  міського бюджету                                                                                                на 2020рік </t>
  </si>
  <si>
    <t xml:space="preserve">Керуючий справами виконавчого комітету                                                                                                                  Л.М. Ткаченко   </t>
  </si>
  <si>
    <t xml:space="preserve">          Ліміти помісячного споживання енергоносіїв і комунальних послуг у натуральних показниках на 2021 рік по Відділу освіти, молоді та спорту  Новгород-Сіверської міської ради</t>
  </si>
  <si>
    <t xml:space="preserve">                                                                     Чайкинський НВК  (КПКВКМБ 0611020)</t>
  </si>
  <si>
    <t xml:space="preserve">                                                                     Печенюзький НВК (КПКВКМБ 0611020)</t>
  </si>
  <si>
    <t>Будо-Вороб'ївська філія Чайкинського НВК</t>
  </si>
  <si>
    <t>Будо-Вороб'ївська філія Чайкинського НВК (КПКВКМБ 0611020)</t>
  </si>
  <si>
    <t>Биринський НВК</t>
  </si>
  <si>
    <t>Биринський НВК (КПКВКМБ 0611020)</t>
  </si>
  <si>
    <t>Блистовський НВК (КПКВКМБ 0611020)</t>
  </si>
  <si>
    <t>Вороб'ївський  НВК (КПКВКМБ 0611020)</t>
  </si>
  <si>
    <t>Дегтярівський  НВК (КПКВКМБ 0611020)</t>
  </si>
  <si>
    <t>Грем'яцька ЗОШ (КПКВКМБ 0611020)</t>
  </si>
  <si>
    <t>Лісконогівська філія Грем'яцької ЗОШ (КПКВКМБ 0611020)</t>
  </si>
  <si>
    <t>Лосківська ЗОШ (КПКВКМБ 0611020)</t>
  </si>
  <si>
    <t>Орлівський НВК (КПКВКМБ 0611020)</t>
  </si>
  <si>
    <t>Смяцька ЗОШ (КПКВКМБ 0611020)</t>
  </si>
  <si>
    <t>Стахорщинська ЗОШ (КПКВКМБ 0611020)</t>
  </si>
  <si>
    <t>Студинська філія Дігтярівської НВК (КПКВКМБ 0611020)</t>
  </si>
  <si>
    <t>РБДЮТ вул. Алексеєва  (КПКВКМБ 061090)</t>
  </si>
  <si>
    <t>ПДЗОВ "Десна"с. Бирине  (КПКВКМБ 0611090)</t>
  </si>
  <si>
    <t>Грем'яцький ДНЗ "Сонечко"  (КПКВКМБ 061090)</t>
  </si>
  <si>
    <t>Додаток 1                                                                         до рішення виконавчого комітету міської ради  від ____ грудня 2020 року №___</t>
  </si>
  <si>
    <t>Печенюгівський НВК</t>
  </si>
  <si>
    <t>Чайкинський НВК</t>
  </si>
  <si>
    <t>Блистівська НВК</t>
  </si>
  <si>
    <t>Вороб'ївський НВК</t>
  </si>
  <si>
    <t>Дігтярівський НВК</t>
  </si>
  <si>
    <t>Грем'яцька ЗОШ</t>
  </si>
  <si>
    <t>Лісконогівська філія Грем'яцької ЗОШ</t>
  </si>
  <si>
    <t>Лосківська ЗОШ</t>
  </si>
  <si>
    <t>Орлівський НВК</t>
  </si>
  <si>
    <t>Смяцька ЗОШ</t>
  </si>
  <si>
    <t>Стахорщинська ЗОШ</t>
  </si>
  <si>
    <t>Студинська філія Дігтярівської НВК</t>
  </si>
  <si>
    <t>ПДЗОВ Десна с.Бирине</t>
  </si>
  <si>
    <t>РБДЮТ вул. Алексеева</t>
  </si>
  <si>
    <t>Грем'яцький ДНЗ "Сонечко"</t>
  </si>
  <si>
    <t xml:space="preserve">                                                                          Новгород-Сіверська міська бібліотека  (КПКВКМБ 1014030)</t>
  </si>
  <si>
    <t xml:space="preserve">                                                                          Печенюгівський будинок культури  (КПКВКМБ 1014060 )</t>
  </si>
  <si>
    <t xml:space="preserve">                                                                          Печенюгівська сільська бібліотека  (КПКВКМБ 1014030 )</t>
  </si>
  <si>
    <t xml:space="preserve">                                                                          Районний будинок культури  (КПКВКМБ 1014060)</t>
  </si>
  <si>
    <t>Районний будинок культури</t>
  </si>
  <si>
    <t>Сектор обслуговування дітей дошкільного віку та учнів 1-9 класів при  центральній районній бібліотеці районної централізованої бібліотечної системи Н-Сіверської районної ради Чернігівської області.</t>
  </si>
  <si>
    <t>Сільська бібліотека  с.Кам.- Слобода</t>
  </si>
  <si>
    <t>Сільська бібліотека с.Об’єднане</t>
  </si>
  <si>
    <t>Сільська бібліотека с.Грем’яч</t>
  </si>
  <si>
    <t>Сільська бібліотека с.Печенюги</t>
  </si>
  <si>
    <t>Сільська бібліотека с. Будо -Вороб’ївка</t>
  </si>
  <si>
    <t>Сільська бібліотека с.Чайкине</t>
  </si>
  <si>
    <t>Сільська бібліотека с.Бирине</t>
  </si>
  <si>
    <t>Сільська бібліотека с.Блистова</t>
  </si>
  <si>
    <t>Сільська бібліотека с.Слобідка</t>
  </si>
  <si>
    <t>Сільська бібліотека с.Вороб"ївка</t>
  </si>
  <si>
    <t>Сільська бібліотека с.Дігтярівка</t>
  </si>
  <si>
    <t>Сільська бібліотека с.Троїцьке</t>
  </si>
  <si>
    <t>Сільська бібліотека с.Стахорщина</t>
  </si>
  <si>
    <t>Сільська бібліотека с.Пушкарі</t>
  </si>
  <si>
    <t>Сільська бібліотека с.Комань</t>
  </si>
  <si>
    <t>Сільська бібліотека с.Кудлаївка</t>
  </si>
  <si>
    <t>Сільська бібліотека с.Ларинівка</t>
  </si>
  <si>
    <t>Сільська бібліотека с.Фаївка</t>
  </si>
  <si>
    <t>Сільська бібліотека с.Лісконоги</t>
  </si>
  <si>
    <t>Сільська бібліотека с.Мамекине</t>
  </si>
  <si>
    <t>Сільська бібліотека с.Студінка</t>
  </si>
  <si>
    <t>Сільська бібліотека с.Орлівка</t>
  </si>
  <si>
    <t>Сільська бібліотека с.Попівка</t>
  </si>
  <si>
    <t>Сільська бібліотека с.Смяч</t>
  </si>
  <si>
    <t>Сільська бібліотека с.Шептаки</t>
  </si>
  <si>
    <t>Сільська бібліотека с.Ленькове</t>
  </si>
  <si>
    <t>Сільська бібліотека с.Лизунівка</t>
  </si>
  <si>
    <t xml:space="preserve">Сільська бібліотека с.Мих.-Слобода </t>
  </si>
  <si>
    <t>Сільська бібліотека с.Рогівка</t>
  </si>
  <si>
    <t>Биринський сільський будинок культури</t>
  </si>
  <si>
    <t>Блистівський сільський будинок культури</t>
  </si>
  <si>
    <t>Слобідський сільський будинок культури</t>
  </si>
  <si>
    <t>Буда-Вороб'ївський сільський будинок культури</t>
  </si>
  <si>
    <t>Красно-Хутірський  сільський будинок культури</t>
  </si>
  <si>
    <t>Бучківський сільський будинок культури</t>
  </si>
  <si>
    <t>Вороб'ївський сільський будинок культури</t>
  </si>
  <si>
    <t>Грем'ячський сільський будинок культури</t>
  </si>
  <si>
    <t>Дігтярівський сільський будинок культури</t>
  </si>
  <si>
    <t>Гірківський сільський будинок культури</t>
  </si>
  <si>
    <t>Кам'янсько-Слобідський сільський будинок культури</t>
  </si>
  <si>
    <t>Троїцький сільський будинок культури</t>
  </si>
  <si>
    <t>Стахорщинський сільський будинок культури</t>
  </si>
  <si>
    <t>Ковпинський сільський будинок культури</t>
  </si>
  <si>
    <t>Пушкарівський сільський будинок культури</t>
  </si>
  <si>
    <t>Будищанський сільський будинок культури</t>
  </si>
  <si>
    <t>Команський сільський будинок культури</t>
  </si>
  <si>
    <t>Араповичський сільський будинок культури</t>
  </si>
  <si>
    <t>Дробишівський сільський будинок культури</t>
  </si>
  <si>
    <t>Кудлаївський сільський будинок культури</t>
  </si>
  <si>
    <t>Гнатівський сільський будинок культури</t>
  </si>
  <si>
    <t>Ларинівський сільський будинок культури</t>
  </si>
  <si>
    <t>Фаївський сільський будинок культури</t>
  </si>
  <si>
    <t>Бугринівський сільський будинок культури</t>
  </si>
  <si>
    <t>Лісконогівський сільський будинок культури</t>
  </si>
  <si>
    <t>Рогівський сільський будинок культури</t>
  </si>
  <si>
    <t>Мамекинський сільський будинок культури</t>
  </si>
  <si>
    <t>Ленківський сільський будинок культури</t>
  </si>
  <si>
    <t>Михальчино-Слобідський сільський будинок культури</t>
  </si>
  <si>
    <t>Об'єднанський сільський будинок культури</t>
  </si>
  <si>
    <t>Студінський сільський будинок культури</t>
  </si>
  <si>
    <t>Орлівський сільський будинок культури</t>
  </si>
  <si>
    <t>Печенюгівський сільський будинок культури</t>
  </si>
  <si>
    <t>Лизунівський сільський будинок культури</t>
  </si>
  <si>
    <t>Попівський сільський будинок культури</t>
  </si>
  <si>
    <t>Смячський сільський будинок культури</t>
  </si>
  <si>
    <t>Полюшкинський сільський будинок культури</t>
  </si>
  <si>
    <t>Чайкинський  сільський будинок культури</t>
  </si>
  <si>
    <t>Шептаківський сільський будинок культури</t>
  </si>
  <si>
    <t>Троїцька сільська рада</t>
  </si>
  <si>
    <t>Адмінбудівля Шептаківської сільської ради</t>
  </si>
  <si>
    <t>Адмінбудівля Чайкінської сільської ради</t>
  </si>
  <si>
    <t>Адмінбудівля Троїцької сільської ради</t>
  </si>
  <si>
    <t>Вуличне освітлення с. Троїцьке</t>
  </si>
  <si>
    <t>Адмінбудівля Смяцької сільської ради</t>
  </si>
  <si>
    <t>Адмінбудівля Попівської сільської ради</t>
  </si>
  <si>
    <t>Адмінбудівля Команської сільської ради</t>
  </si>
  <si>
    <t>Вуличне освітлення с. Комань</t>
  </si>
  <si>
    <t>Адмінбудівля Орлівської сільської ради</t>
  </si>
  <si>
    <t>Адмінбудівля Мамекинської сільської ради</t>
  </si>
  <si>
    <t>Вуличне освітлення с. Мамекине</t>
  </si>
  <si>
    <t>Адмінбудівля Будо-Вороб'ївської  сільської ради</t>
  </si>
  <si>
    <t>Адмінбудівля Блистівської сільської ради</t>
  </si>
  <si>
    <t>Адмінбудівля Бучківської сільської ради</t>
  </si>
  <si>
    <t>Адмінбудівля Кудлаївської сільської ради</t>
  </si>
  <si>
    <t>Адмінбудівля Вороб'ївської сільської ради</t>
  </si>
  <si>
    <t>Адмінбудівля Печенюгівської сільської ради</t>
  </si>
  <si>
    <t>Адмінбудівля Дегтярівської сільської ради</t>
  </si>
  <si>
    <t>Адмінбудівля Кам'янсько-Слобідської сільської ради</t>
  </si>
  <si>
    <t>Вуличне освітлення с. Кам'янська Слобода</t>
  </si>
  <si>
    <t>Адмінбудівля Ларинівської сільської ради</t>
  </si>
  <si>
    <t>Вуличне освітлення с. Ларинівка</t>
  </si>
  <si>
    <t>Адмінбудівля Об'єднанської сільської ради</t>
  </si>
  <si>
    <t>Адмінбудівля Ковпинської сільської ради</t>
  </si>
  <si>
    <t>Вуличне освітлення с. Ковпинка</t>
  </si>
  <si>
    <t>Адмінбудівля Михальчино-Слобідської сільської ради</t>
  </si>
  <si>
    <t>Адмінбудівля Биринської сільської ради</t>
  </si>
  <si>
    <t>Адмінбудівля Лісконогівської сільської ради</t>
  </si>
  <si>
    <t>Адмінбудівля Грем'яцької сільської ради</t>
  </si>
  <si>
    <t>Вуличне освітлення с. Грем'яч</t>
  </si>
  <si>
    <t>Центр надання соціальних послуг Н-Сіверської міської ради</t>
  </si>
  <si>
    <t>Комунальна установа"Н-Сіверський центр професійного розвитку педагогічних працівників"</t>
  </si>
  <si>
    <t>Комунальна установа "Інклюзивно-ресурсний центр"</t>
  </si>
  <si>
    <t xml:space="preserve">  Ліміти споживання енергоносіїв і комунальних послуг у натуральних показниках розпорядникам коштів  бюджету                                                                                                на Новгород-Сіверської міської територіальної громади на 2021рік </t>
  </si>
  <si>
    <t>Додаток 1                                                                         до рішення виконавчого комітету міської ради  від 02 грудня 2020 року №237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</si>
</sst>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</numFmts>
  <fonts count="49">
    <font>
      <sz val="10"/>
      <name val="Arial Cyr"/>
      <family val="0"/>
    </font>
    <font>
      <b/>
      <sz val="22"/>
      <name val="Arial Cyr"/>
      <family val="0"/>
    </font>
    <font>
      <sz val="18"/>
      <name val="Arial Cyr"/>
      <family val="0"/>
    </font>
    <font>
      <b/>
      <sz val="24"/>
      <name val="Arial Cyr"/>
      <family val="0"/>
    </font>
    <font>
      <b/>
      <sz val="10"/>
      <name val="Arial Cyr"/>
      <family val="0"/>
    </font>
    <font>
      <sz val="22"/>
      <name val="Arial Cyr"/>
      <family val="0"/>
    </font>
    <font>
      <sz val="26"/>
      <name val="Arial Cyr"/>
      <family val="0"/>
    </font>
    <font>
      <sz val="24"/>
      <name val="Arial Cyr"/>
      <family val="0"/>
    </font>
    <font>
      <sz val="36"/>
      <name val="Arial Cyr"/>
      <family val="0"/>
    </font>
    <font>
      <b/>
      <sz val="48"/>
      <name val="Arial Cyr"/>
      <family val="0"/>
    </font>
    <font>
      <b/>
      <sz val="36"/>
      <name val="Arial Cyr"/>
      <family val="0"/>
    </font>
    <font>
      <sz val="18"/>
      <color indexed="8"/>
      <name val="Arial Cyr"/>
      <family val="0"/>
    </font>
    <font>
      <sz val="20"/>
      <name val="Arial Cyr"/>
      <family val="0"/>
    </font>
    <font>
      <sz val="36"/>
      <name val="Times New Roman"/>
      <family val="1"/>
    </font>
    <font>
      <sz val="36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medium"/>
      <bottom style="thin"/>
    </border>
    <border>
      <left style="medium"/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 style="medium"/>
    </border>
    <border>
      <left style="thin"/>
      <right style="thin"/>
      <top style="thin">
        <color indexed="8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>
        <color indexed="8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 style="medium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228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49" fontId="0" fillId="0" borderId="0" xfId="0" applyNumberFormat="1" applyAlignment="1">
      <alignment horizontal="center" vertical="distributed"/>
    </xf>
    <xf numFmtId="49" fontId="4" fillId="0" borderId="0" xfId="0" applyNumberFormat="1" applyFont="1" applyAlignment="1">
      <alignment horizontal="center" vertical="distributed"/>
    </xf>
    <xf numFmtId="0" fontId="0" fillId="0" borderId="0" xfId="0" applyAlignment="1">
      <alignment/>
    </xf>
    <xf numFmtId="49" fontId="2" fillId="0" borderId="11" xfId="0" applyNumberFormat="1" applyFont="1" applyBorder="1" applyAlignment="1">
      <alignment horizontal="center" vertical="distributed"/>
    </xf>
    <xf numFmtId="2" fontId="2" fillId="0" borderId="12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2" fontId="2" fillId="0" borderId="19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2" fontId="2" fillId="0" borderId="18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2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 vertical="distributed"/>
    </xf>
    <xf numFmtId="2" fontId="9" fillId="0" borderId="12" xfId="0" applyNumberFormat="1" applyFont="1" applyBorder="1" applyAlignment="1">
      <alignment horizontal="center"/>
    </xf>
    <xf numFmtId="2" fontId="9" fillId="0" borderId="17" xfId="0" applyNumberFormat="1" applyFont="1" applyBorder="1" applyAlignment="1">
      <alignment horizontal="center"/>
    </xf>
    <xf numFmtId="0" fontId="8" fillId="0" borderId="13" xfId="0" applyFont="1" applyBorder="1" applyAlignment="1">
      <alignment/>
    </xf>
    <xf numFmtId="2" fontId="8" fillId="0" borderId="19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8" fillId="0" borderId="11" xfId="0" applyFont="1" applyBorder="1" applyAlignment="1">
      <alignment/>
    </xf>
    <xf numFmtId="2" fontId="8" fillId="0" borderId="12" xfId="0" applyNumberFormat="1" applyFont="1" applyBorder="1" applyAlignment="1">
      <alignment horizontal="center"/>
    </xf>
    <xf numFmtId="2" fontId="8" fillId="0" borderId="17" xfId="0" applyNumberFormat="1" applyFont="1" applyBorder="1" applyAlignment="1">
      <alignment horizontal="center"/>
    </xf>
    <xf numFmtId="0" fontId="9" fillId="0" borderId="12" xfId="0" applyFont="1" applyBorder="1" applyAlignment="1">
      <alignment/>
    </xf>
    <xf numFmtId="0" fontId="8" fillId="0" borderId="10" xfId="0" applyFont="1" applyBorder="1" applyAlignment="1">
      <alignment/>
    </xf>
    <xf numFmtId="2" fontId="8" fillId="0" borderId="14" xfId="0" applyNumberFormat="1" applyFont="1" applyBorder="1" applyAlignment="1">
      <alignment horizontal="center"/>
    </xf>
    <xf numFmtId="2" fontId="8" fillId="0" borderId="15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left"/>
    </xf>
    <xf numFmtId="0" fontId="9" fillId="0" borderId="11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2" fontId="8" fillId="0" borderId="18" xfId="0" applyNumberFormat="1" applyFon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Border="1" applyAlignment="1">
      <alignment/>
    </xf>
    <xf numFmtId="0" fontId="2" fillId="0" borderId="15" xfId="0" applyFont="1" applyBorder="1" applyAlignment="1">
      <alignment/>
    </xf>
    <xf numFmtId="0" fontId="2" fillId="0" borderId="21" xfId="0" applyFont="1" applyBorder="1" applyAlignment="1">
      <alignment/>
    </xf>
    <xf numFmtId="2" fontId="2" fillId="0" borderId="21" xfId="0" applyNumberFormat="1" applyFont="1" applyBorder="1" applyAlignment="1">
      <alignment horizontal="center"/>
    </xf>
    <xf numFmtId="1" fontId="2" fillId="0" borderId="22" xfId="0" applyNumberFormat="1" applyFont="1" applyFill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1" fontId="2" fillId="0" borderId="21" xfId="0" applyNumberFormat="1" applyFont="1" applyBorder="1" applyAlignment="1">
      <alignment horizontal="center"/>
    </xf>
    <xf numFmtId="1" fontId="2" fillId="33" borderId="21" xfId="0" applyNumberFormat="1" applyFont="1" applyFill="1" applyBorder="1" applyAlignment="1">
      <alignment horizontal="center"/>
    </xf>
    <xf numFmtId="1" fontId="2" fillId="0" borderId="22" xfId="0" applyNumberFormat="1" applyFont="1" applyBorder="1" applyAlignment="1">
      <alignment horizontal="center"/>
    </xf>
    <xf numFmtId="0" fontId="2" fillId="32" borderId="11" xfId="0" applyFont="1" applyFill="1" applyBorder="1" applyAlignment="1">
      <alignment/>
    </xf>
    <xf numFmtId="0" fontId="11" fillId="0" borderId="23" xfId="0" applyFont="1" applyBorder="1" applyAlignment="1">
      <alignment horizontal="center"/>
    </xf>
    <xf numFmtId="0" fontId="11" fillId="34" borderId="23" xfId="0" applyFont="1" applyFill="1" applyBorder="1" applyAlignment="1">
      <alignment horizontal="center"/>
    </xf>
    <xf numFmtId="0" fontId="11" fillId="0" borderId="23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34" borderId="24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34" borderId="23" xfId="0" applyFont="1" applyFill="1" applyBorder="1" applyAlignment="1">
      <alignment horizontal="center"/>
    </xf>
    <xf numFmtId="49" fontId="2" fillId="32" borderId="11" xfId="0" applyNumberFormat="1" applyFont="1" applyFill="1" applyBorder="1" applyAlignment="1">
      <alignment horizontal="center" vertical="distributed"/>
    </xf>
    <xf numFmtId="0" fontId="2" fillId="0" borderId="23" xfId="0" applyNumberFormat="1" applyFont="1" applyBorder="1" applyAlignment="1">
      <alignment horizontal="center"/>
    </xf>
    <xf numFmtId="0" fontId="2" fillId="34" borderId="23" xfId="0" applyNumberFormat="1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 vertical="distributed"/>
    </xf>
    <xf numFmtId="0" fontId="11" fillId="0" borderId="24" xfId="0" applyFont="1" applyFill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2" fillId="32" borderId="13" xfId="0" applyFont="1" applyFill="1" applyBorder="1" applyAlignment="1">
      <alignment/>
    </xf>
    <xf numFmtId="180" fontId="2" fillId="0" borderId="24" xfId="0" applyNumberFormat="1" applyFont="1" applyBorder="1" applyAlignment="1">
      <alignment horizontal="center"/>
    </xf>
    <xf numFmtId="0" fontId="2" fillId="32" borderId="10" xfId="0" applyFont="1" applyFill="1" applyBorder="1" applyAlignment="1">
      <alignment/>
    </xf>
    <xf numFmtId="2" fontId="2" fillId="0" borderId="25" xfId="0" applyNumberFormat="1" applyFont="1" applyBorder="1" applyAlignment="1">
      <alignment horizontal="center"/>
    </xf>
    <xf numFmtId="180" fontId="2" fillId="0" borderId="26" xfId="0" applyNumberFormat="1" applyFont="1" applyBorder="1" applyAlignment="1">
      <alignment horizontal="center"/>
    </xf>
    <xf numFmtId="0" fontId="11" fillId="34" borderId="27" xfId="0" applyFont="1" applyFill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180" fontId="2" fillId="0" borderId="28" xfId="0" applyNumberFormat="1" applyFont="1" applyBorder="1" applyAlignment="1">
      <alignment horizontal="center"/>
    </xf>
    <xf numFmtId="0" fontId="11" fillId="0" borderId="29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180" fontId="2" fillId="0" borderId="32" xfId="0" applyNumberFormat="1" applyFont="1" applyBorder="1" applyAlignment="1">
      <alignment horizontal="center"/>
    </xf>
    <xf numFmtId="180" fontId="2" fillId="0" borderId="13" xfId="0" applyNumberFormat="1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14" xfId="0" applyFont="1" applyBorder="1" applyAlignment="1">
      <alignment/>
    </xf>
    <xf numFmtId="0" fontId="2" fillId="32" borderId="12" xfId="0" applyFont="1" applyFill="1" applyBorder="1" applyAlignment="1">
      <alignment/>
    </xf>
    <xf numFmtId="0" fontId="2" fillId="32" borderId="19" xfId="0" applyFont="1" applyFill="1" applyBorder="1" applyAlignment="1">
      <alignment/>
    </xf>
    <xf numFmtId="1" fontId="2" fillId="0" borderId="35" xfId="0" applyNumberFormat="1" applyFont="1" applyFill="1" applyBorder="1" applyAlignment="1">
      <alignment horizontal="center"/>
    </xf>
    <xf numFmtId="1" fontId="2" fillId="0" borderId="36" xfId="0" applyNumberFormat="1" applyFont="1" applyFill="1" applyBorder="1" applyAlignment="1">
      <alignment horizontal="center"/>
    </xf>
    <xf numFmtId="1" fontId="2" fillId="0" borderId="37" xfId="0" applyNumberFormat="1" applyFont="1" applyFill="1" applyBorder="1" applyAlignment="1">
      <alignment horizontal="center"/>
    </xf>
    <xf numFmtId="1" fontId="2" fillId="0" borderId="38" xfId="0" applyNumberFormat="1" applyFont="1" applyFill="1" applyBorder="1" applyAlignment="1">
      <alignment horizontal="center"/>
    </xf>
    <xf numFmtId="1" fontId="2" fillId="0" borderId="21" xfId="0" applyNumberFormat="1" applyFont="1" applyFill="1" applyBorder="1" applyAlignment="1">
      <alignment horizontal="center"/>
    </xf>
    <xf numFmtId="0" fontId="11" fillId="0" borderId="39" xfId="0" applyFont="1" applyFill="1" applyBorder="1" applyAlignment="1">
      <alignment horizontal="center"/>
    </xf>
    <xf numFmtId="2" fontId="2" fillId="0" borderId="40" xfId="0" applyNumberFormat="1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11" fillId="34" borderId="24" xfId="0" applyFont="1" applyFill="1" applyBorder="1" applyAlignment="1">
      <alignment horizontal="center"/>
    </xf>
    <xf numFmtId="0" fontId="11" fillId="34" borderId="26" xfId="0" applyFont="1" applyFill="1" applyBorder="1" applyAlignment="1">
      <alignment horizontal="center"/>
    </xf>
    <xf numFmtId="0" fontId="11" fillId="34" borderId="28" xfId="0" applyFont="1" applyFill="1" applyBorder="1" applyAlignment="1">
      <alignment horizontal="center"/>
    </xf>
    <xf numFmtId="0" fontId="11" fillId="0" borderId="34" xfId="0" applyFont="1" applyFill="1" applyBorder="1" applyAlignment="1">
      <alignment horizontal="center"/>
    </xf>
    <xf numFmtId="0" fontId="2" fillId="32" borderId="40" xfId="0" applyFont="1" applyFill="1" applyBorder="1" applyAlignment="1">
      <alignment/>
    </xf>
    <xf numFmtId="1" fontId="2" fillId="0" borderId="13" xfId="0" applyNumberFormat="1" applyFont="1" applyFill="1" applyBorder="1" applyAlignment="1">
      <alignment horizontal="center"/>
    </xf>
    <xf numFmtId="1" fontId="2" fillId="0" borderId="41" xfId="0" applyNumberFormat="1" applyFont="1" applyFill="1" applyBorder="1" applyAlignment="1">
      <alignment horizontal="center"/>
    </xf>
    <xf numFmtId="1" fontId="2" fillId="0" borderId="42" xfId="0" applyNumberFormat="1" applyFont="1" applyFill="1" applyBorder="1" applyAlignment="1">
      <alignment horizontal="center"/>
    </xf>
    <xf numFmtId="1" fontId="2" fillId="0" borderId="43" xfId="0" applyNumberFormat="1" applyFont="1" applyFill="1" applyBorder="1" applyAlignment="1">
      <alignment horizontal="center"/>
    </xf>
    <xf numFmtId="1" fontId="2" fillId="0" borderId="44" xfId="0" applyNumberFormat="1" applyFont="1" applyFill="1" applyBorder="1" applyAlignment="1">
      <alignment horizontal="center"/>
    </xf>
    <xf numFmtId="1" fontId="2" fillId="0" borderId="45" xfId="0" applyNumberFormat="1" applyFont="1" applyBorder="1" applyAlignment="1">
      <alignment horizontal="center"/>
    </xf>
    <xf numFmtId="0" fontId="2" fillId="34" borderId="46" xfId="0" applyFont="1" applyFill="1" applyBorder="1" applyAlignment="1">
      <alignment horizontal="center"/>
    </xf>
    <xf numFmtId="1" fontId="2" fillId="0" borderId="25" xfId="0" applyNumberFormat="1" applyFont="1" applyBorder="1" applyAlignment="1">
      <alignment horizontal="center"/>
    </xf>
    <xf numFmtId="1" fontId="2" fillId="0" borderId="47" xfId="0" applyNumberFormat="1" applyFont="1" applyBorder="1" applyAlignment="1">
      <alignment horizontal="center"/>
    </xf>
    <xf numFmtId="1" fontId="2" fillId="0" borderId="48" xfId="0" applyNumberFormat="1" applyFont="1" applyBorder="1" applyAlignment="1">
      <alignment horizontal="center"/>
    </xf>
    <xf numFmtId="1" fontId="2" fillId="0" borderId="49" xfId="0" applyNumberFormat="1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1" fontId="2" fillId="0" borderId="43" xfId="0" applyNumberFormat="1" applyFont="1" applyBorder="1" applyAlignment="1">
      <alignment horizontal="center"/>
    </xf>
    <xf numFmtId="1" fontId="2" fillId="0" borderId="42" xfId="0" applyNumberFormat="1" applyFont="1" applyBorder="1" applyAlignment="1">
      <alignment horizontal="center"/>
    </xf>
    <xf numFmtId="1" fontId="2" fillId="0" borderId="44" xfId="0" applyNumberFormat="1" applyFont="1" applyBorder="1" applyAlignment="1">
      <alignment horizontal="center"/>
    </xf>
    <xf numFmtId="1" fontId="2" fillId="33" borderId="42" xfId="0" applyNumberFormat="1" applyFont="1" applyFill="1" applyBorder="1" applyAlignment="1">
      <alignment horizontal="center"/>
    </xf>
    <xf numFmtId="1" fontId="2" fillId="33" borderId="43" xfId="0" applyNumberFormat="1" applyFont="1" applyFill="1" applyBorder="1" applyAlignment="1">
      <alignment horizontal="center"/>
    </xf>
    <xf numFmtId="1" fontId="2" fillId="33" borderId="44" xfId="0" applyNumberFormat="1" applyFont="1" applyFill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1" fillId="0" borderId="28" xfId="0" applyFont="1" applyFill="1" applyBorder="1" applyAlignment="1">
      <alignment horizontal="center"/>
    </xf>
    <xf numFmtId="0" fontId="2" fillId="34" borderId="28" xfId="0" applyFont="1" applyFill="1" applyBorder="1" applyAlignment="1">
      <alignment horizontal="center"/>
    </xf>
    <xf numFmtId="0" fontId="2" fillId="32" borderId="14" xfId="0" applyFont="1" applyFill="1" applyBorder="1" applyAlignment="1">
      <alignment/>
    </xf>
    <xf numFmtId="1" fontId="2" fillId="0" borderId="0" xfId="0" applyNumberFormat="1" applyFont="1" applyFill="1" applyBorder="1" applyAlignment="1">
      <alignment horizontal="center"/>
    </xf>
    <xf numFmtId="2" fontId="12" fillId="33" borderId="50" xfId="0" applyNumberFormat="1" applyFont="1" applyFill="1" applyBorder="1" applyAlignment="1">
      <alignment horizontal="center"/>
    </xf>
    <xf numFmtId="2" fontId="12" fillId="33" borderId="51" xfId="0" applyNumberFormat="1" applyFont="1" applyFill="1" applyBorder="1" applyAlignment="1">
      <alignment horizontal="center"/>
    </xf>
    <xf numFmtId="2" fontId="12" fillId="0" borderId="51" xfId="0" applyNumberFormat="1" applyFont="1" applyBorder="1" applyAlignment="1">
      <alignment horizontal="center"/>
    </xf>
    <xf numFmtId="2" fontId="12" fillId="0" borderId="52" xfId="0" applyNumberFormat="1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1" fontId="2" fillId="0" borderId="53" xfId="0" applyNumberFormat="1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2" fontId="2" fillId="0" borderId="43" xfId="0" applyNumberFormat="1" applyFont="1" applyFill="1" applyBorder="1" applyAlignment="1">
      <alignment horizontal="center"/>
    </xf>
    <xf numFmtId="2" fontId="2" fillId="0" borderId="43" xfId="0" applyNumberFormat="1" applyFont="1" applyBorder="1" applyAlignment="1">
      <alignment horizontal="center"/>
    </xf>
    <xf numFmtId="2" fontId="2" fillId="0" borderId="42" xfId="0" applyNumberFormat="1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2" fontId="2" fillId="0" borderId="54" xfId="0" applyNumberFormat="1" applyFont="1" applyBorder="1" applyAlignment="1">
      <alignment horizontal="center"/>
    </xf>
    <xf numFmtId="2" fontId="2" fillId="0" borderId="36" xfId="0" applyNumberFormat="1" applyFont="1" applyFill="1" applyBorder="1" applyAlignment="1">
      <alignment horizontal="center"/>
    </xf>
    <xf numFmtId="2" fontId="2" fillId="0" borderId="55" xfId="0" applyNumberFormat="1" applyFont="1" applyFill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56" xfId="0" applyFont="1" applyFill="1" applyBorder="1" applyAlignment="1">
      <alignment horizontal="center"/>
    </xf>
    <xf numFmtId="0" fontId="2" fillId="34" borderId="26" xfId="0" applyFont="1" applyFill="1" applyBorder="1" applyAlignment="1">
      <alignment horizontal="center"/>
    </xf>
    <xf numFmtId="2" fontId="2" fillId="0" borderId="38" xfId="0" applyNumberFormat="1" applyFont="1" applyBorder="1" applyAlignment="1">
      <alignment horizontal="center"/>
    </xf>
    <xf numFmtId="2" fontId="2" fillId="0" borderId="48" xfId="0" applyNumberFormat="1" applyFont="1" applyBorder="1" applyAlignment="1">
      <alignment horizontal="center"/>
    </xf>
    <xf numFmtId="2" fontId="2" fillId="0" borderId="49" xfId="0" applyNumberFormat="1" applyFont="1" applyBorder="1" applyAlignment="1">
      <alignment horizontal="center"/>
    </xf>
    <xf numFmtId="49" fontId="2" fillId="32" borderId="12" xfId="0" applyNumberFormat="1" applyFont="1" applyFill="1" applyBorder="1" applyAlignment="1">
      <alignment horizontal="center" vertical="distributed"/>
    </xf>
    <xf numFmtId="1" fontId="2" fillId="0" borderId="35" xfId="0" applyNumberFormat="1" applyFont="1" applyBorder="1" applyAlignment="1">
      <alignment horizontal="center"/>
    </xf>
    <xf numFmtId="1" fontId="2" fillId="0" borderId="38" xfId="0" applyNumberFormat="1" applyFont="1" applyBorder="1" applyAlignment="1">
      <alignment horizontal="center"/>
    </xf>
    <xf numFmtId="1" fontId="2" fillId="0" borderId="36" xfId="0" applyNumberFormat="1" applyFont="1" applyBorder="1" applyAlignment="1">
      <alignment horizontal="center"/>
    </xf>
    <xf numFmtId="1" fontId="2" fillId="33" borderId="38" xfId="0" applyNumberFormat="1" applyFont="1" applyFill="1" applyBorder="1" applyAlignment="1">
      <alignment horizontal="center"/>
    </xf>
    <xf numFmtId="0" fontId="11" fillId="34" borderId="39" xfId="0" applyFont="1" applyFill="1" applyBorder="1" applyAlignment="1">
      <alignment horizontal="center"/>
    </xf>
    <xf numFmtId="1" fontId="2" fillId="0" borderId="57" xfId="0" applyNumberFormat="1" applyFont="1" applyBorder="1" applyAlignment="1">
      <alignment horizontal="center"/>
    </xf>
    <xf numFmtId="0" fontId="2" fillId="0" borderId="34" xfId="0" applyNumberFormat="1" applyFont="1" applyBorder="1" applyAlignment="1">
      <alignment horizontal="center"/>
    </xf>
    <xf numFmtId="0" fontId="11" fillId="34" borderId="34" xfId="0" applyFont="1" applyFill="1" applyBorder="1" applyAlignment="1">
      <alignment horizontal="center"/>
    </xf>
    <xf numFmtId="1" fontId="2" fillId="0" borderId="58" xfId="0" applyNumberFormat="1" applyFont="1" applyBorder="1" applyAlignment="1">
      <alignment horizontal="center"/>
    </xf>
    <xf numFmtId="2" fontId="2" fillId="0" borderId="55" xfId="0" applyNumberFormat="1" applyFont="1" applyBorder="1" applyAlignment="1">
      <alignment horizontal="center"/>
    </xf>
    <xf numFmtId="2" fontId="2" fillId="0" borderId="59" xfId="0" applyNumberFormat="1" applyFont="1" applyBorder="1" applyAlignment="1">
      <alignment horizontal="center"/>
    </xf>
    <xf numFmtId="0" fontId="2" fillId="0" borderId="28" xfId="0" applyNumberFormat="1" applyFont="1" applyBorder="1" applyAlignment="1">
      <alignment horizontal="center"/>
    </xf>
    <xf numFmtId="0" fontId="2" fillId="0" borderId="24" xfId="0" applyNumberFormat="1" applyFont="1" applyBorder="1" applyAlignment="1">
      <alignment horizontal="center"/>
    </xf>
    <xf numFmtId="0" fontId="2" fillId="34" borderId="24" xfId="0" applyNumberFormat="1" applyFont="1" applyFill="1" applyBorder="1" applyAlignment="1">
      <alignment horizontal="center"/>
    </xf>
    <xf numFmtId="0" fontId="2" fillId="0" borderId="60" xfId="0" applyFont="1" applyBorder="1" applyAlignment="1">
      <alignment horizontal="center"/>
    </xf>
    <xf numFmtId="1" fontId="2" fillId="0" borderId="54" xfId="0" applyNumberFormat="1" applyFont="1" applyBorder="1" applyAlignment="1">
      <alignment horizontal="center"/>
    </xf>
    <xf numFmtId="1" fontId="2" fillId="0" borderId="61" xfId="0" applyNumberFormat="1" applyFont="1" applyBorder="1" applyAlignment="1">
      <alignment horizontal="center"/>
    </xf>
    <xf numFmtId="1" fontId="2" fillId="0" borderId="62" xfId="0" applyNumberFormat="1" applyFont="1" applyBorder="1" applyAlignment="1">
      <alignment horizontal="center"/>
    </xf>
    <xf numFmtId="1" fontId="2" fillId="0" borderId="63" xfId="0" applyNumberFormat="1" applyFont="1" applyBorder="1" applyAlignment="1">
      <alignment horizontal="center"/>
    </xf>
    <xf numFmtId="1" fontId="2" fillId="0" borderId="64" xfId="0" applyNumberFormat="1" applyFont="1" applyBorder="1" applyAlignment="1">
      <alignment horizontal="center"/>
    </xf>
    <xf numFmtId="0" fontId="2" fillId="0" borderId="46" xfId="0" applyNumberFormat="1" applyFont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 vertical="distributed"/>
    </xf>
    <xf numFmtId="0" fontId="2" fillId="0" borderId="65" xfId="0" applyFont="1" applyBorder="1" applyAlignment="1">
      <alignment horizontal="center"/>
    </xf>
    <xf numFmtId="0" fontId="2" fillId="0" borderId="66" xfId="0" applyFont="1" applyBorder="1" applyAlignment="1">
      <alignment horizontal="center"/>
    </xf>
    <xf numFmtId="2" fontId="2" fillId="0" borderId="62" xfId="0" applyNumberFormat="1" applyFont="1" applyBorder="1" applyAlignment="1">
      <alignment horizontal="center"/>
    </xf>
    <xf numFmtId="2" fontId="2" fillId="0" borderId="61" xfId="0" applyNumberFormat="1" applyFont="1" applyBorder="1" applyAlignment="1">
      <alignment horizontal="center"/>
    </xf>
    <xf numFmtId="49" fontId="2" fillId="32" borderId="40" xfId="0" applyNumberFormat="1" applyFont="1" applyFill="1" applyBorder="1" applyAlignment="1">
      <alignment horizontal="center" vertical="distributed"/>
    </xf>
    <xf numFmtId="0" fontId="2" fillId="0" borderId="67" xfId="0" applyNumberFormat="1" applyFont="1" applyBorder="1" applyAlignment="1">
      <alignment horizontal="center"/>
    </xf>
    <xf numFmtId="0" fontId="2" fillId="0" borderId="68" xfId="0" applyNumberFormat="1" applyFont="1" applyBorder="1" applyAlignment="1">
      <alignment horizontal="center"/>
    </xf>
    <xf numFmtId="0" fontId="2" fillId="0" borderId="68" xfId="0" applyFont="1" applyBorder="1" applyAlignment="1">
      <alignment horizontal="center"/>
    </xf>
    <xf numFmtId="0" fontId="2" fillId="34" borderId="68" xfId="0" applyNumberFormat="1" applyFont="1" applyFill="1" applyBorder="1" applyAlignment="1">
      <alignment horizontal="center"/>
    </xf>
    <xf numFmtId="0" fontId="2" fillId="34" borderId="68" xfId="0" applyFont="1" applyFill="1" applyBorder="1" applyAlignment="1">
      <alignment horizontal="center"/>
    </xf>
    <xf numFmtId="0" fontId="2" fillId="0" borderId="69" xfId="0" applyFont="1" applyBorder="1" applyAlignment="1">
      <alignment horizontal="center"/>
    </xf>
    <xf numFmtId="0" fontId="11" fillId="0" borderId="65" xfId="0" applyFont="1" applyBorder="1" applyAlignment="1">
      <alignment horizontal="center"/>
    </xf>
    <xf numFmtId="0" fontId="9" fillId="32" borderId="12" xfId="0" applyFont="1" applyFill="1" applyBorder="1" applyAlignment="1">
      <alignment wrapText="1"/>
    </xf>
    <xf numFmtId="0" fontId="8" fillId="33" borderId="12" xfId="0" applyFont="1" applyFill="1" applyBorder="1" applyAlignment="1">
      <alignment horizontal="left" wrapText="1"/>
    </xf>
    <xf numFmtId="0" fontId="13" fillId="33" borderId="12" xfId="0" applyFont="1" applyFill="1" applyBorder="1" applyAlignment="1">
      <alignment horizontal="left" wrapText="1"/>
    </xf>
    <xf numFmtId="0" fontId="14" fillId="33" borderId="12" xfId="0" applyFont="1" applyFill="1" applyBorder="1" applyAlignment="1">
      <alignment wrapText="1"/>
    </xf>
    <xf numFmtId="0" fontId="13" fillId="33" borderId="12" xfId="0" applyFont="1" applyFill="1" applyBorder="1" applyAlignment="1">
      <alignment wrapText="1"/>
    </xf>
    <xf numFmtId="0" fontId="13" fillId="33" borderId="40" xfId="0" applyFont="1" applyFill="1" applyBorder="1" applyAlignment="1">
      <alignment wrapText="1"/>
    </xf>
    <xf numFmtId="0" fontId="13" fillId="33" borderId="14" xfId="0" applyFont="1" applyFill="1" applyBorder="1" applyAlignment="1">
      <alignment wrapText="1"/>
    </xf>
    <xf numFmtId="0" fontId="14" fillId="33" borderId="14" xfId="0" applyFont="1" applyFill="1" applyBorder="1" applyAlignment="1">
      <alignment wrapText="1"/>
    </xf>
    <xf numFmtId="0" fontId="14" fillId="33" borderId="40" xfId="0" applyFont="1" applyFill="1" applyBorder="1" applyAlignment="1">
      <alignment wrapText="1"/>
    </xf>
    <xf numFmtId="0" fontId="13" fillId="33" borderId="19" xfId="0" applyFont="1" applyFill="1" applyBorder="1" applyAlignment="1">
      <alignment wrapText="1"/>
    </xf>
    <xf numFmtId="0" fontId="13" fillId="33" borderId="14" xfId="0" applyFont="1" applyFill="1" applyBorder="1" applyAlignment="1">
      <alignment vertical="top" wrapText="1"/>
    </xf>
    <xf numFmtId="0" fontId="13" fillId="33" borderId="12" xfId="0" applyFont="1" applyFill="1" applyBorder="1" applyAlignment="1">
      <alignment vertical="center" wrapText="1"/>
    </xf>
    <xf numFmtId="0" fontId="13" fillId="0" borderId="14" xfId="0" applyFont="1" applyBorder="1" applyAlignment="1">
      <alignment wrapText="1"/>
    </xf>
    <xf numFmtId="0" fontId="13" fillId="0" borderId="12" xfId="0" applyFont="1" applyBorder="1" applyAlignment="1">
      <alignment wrapText="1"/>
    </xf>
    <xf numFmtId="0" fontId="13" fillId="0" borderId="40" xfId="0" applyFont="1" applyBorder="1" applyAlignment="1">
      <alignment wrapText="1"/>
    </xf>
    <xf numFmtId="0" fontId="13" fillId="0" borderId="14" xfId="0" applyFont="1" applyBorder="1" applyAlignment="1">
      <alignment vertical="top" wrapText="1"/>
    </xf>
    <xf numFmtId="0" fontId="13" fillId="0" borderId="12" xfId="0" applyFont="1" applyBorder="1" applyAlignment="1">
      <alignment vertical="center" wrapText="1"/>
    </xf>
    <xf numFmtId="0" fontId="9" fillId="32" borderId="11" xfId="0" applyFont="1" applyFill="1" applyBorder="1" applyAlignment="1">
      <alignment wrapText="1"/>
    </xf>
    <xf numFmtId="2" fontId="9" fillId="32" borderId="12" xfId="0" applyNumberFormat="1" applyFont="1" applyFill="1" applyBorder="1" applyAlignment="1">
      <alignment horizontal="center"/>
    </xf>
    <xf numFmtId="2" fontId="8" fillId="0" borderId="40" xfId="0" applyNumberFormat="1" applyFont="1" applyBorder="1" applyAlignment="1">
      <alignment horizontal="center"/>
    </xf>
    <xf numFmtId="2" fontId="8" fillId="0" borderId="21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2" fontId="8" fillId="0" borderId="12" xfId="0" applyNumberFormat="1" applyFont="1" applyBorder="1" applyAlignment="1">
      <alignment horizontal="left"/>
    </xf>
    <xf numFmtId="2" fontId="8" fillId="33" borderId="12" xfId="0" applyNumberFormat="1" applyFont="1" applyFill="1" applyBorder="1" applyAlignment="1">
      <alignment horizontal="center"/>
    </xf>
    <xf numFmtId="0" fontId="8" fillId="33" borderId="11" xfId="0" applyFont="1" applyFill="1" applyBorder="1" applyAlignment="1">
      <alignment horizontal="left" wrapText="1"/>
    </xf>
    <xf numFmtId="49" fontId="9" fillId="0" borderId="21" xfId="0" applyNumberFormat="1" applyFont="1" applyBorder="1" applyAlignment="1">
      <alignment horizontal="center" vertical="distributed"/>
    </xf>
    <xf numFmtId="0" fontId="5" fillId="0" borderId="0" xfId="0" applyFont="1" applyAlignment="1">
      <alignment horizontal="center"/>
    </xf>
    <xf numFmtId="49" fontId="10" fillId="0" borderId="0" xfId="0" applyNumberFormat="1" applyFont="1" applyAlignment="1">
      <alignment horizontal="center" vertical="distributed" wrapText="1"/>
    </xf>
    <xf numFmtId="0" fontId="0" fillId="0" borderId="0" xfId="0" applyAlignment="1">
      <alignment horizontal="center" vertical="distributed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wrapText="1"/>
    </xf>
    <xf numFmtId="49" fontId="9" fillId="0" borderId="0" xfId="0" applyNumberFormat="1" applyFont="1" applyAlignment="1">
      <alignment horizontal="center" vertical="distributed"/>
    </xf>
    <xf numFmtId="0" fontId="5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49" fontId="3" fillId="0" borderId="0" xfId="0" applyNumberFormat="1" applyFont="1" applyAlignment="1">
      <alignment horizontal="center" vertical="distributed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0"/>
  <sheetViews>
    <sheetView tabSelected="1" view="pageBreakPreview" zoomScale="25" zoomScaleNormal="25" zoomScaleSheetLayoutView="25" zoomScalePageLayoutView="0" workbookViewId="0" topLeftCell="A1">
      <pane xSplit="2" ySplit="3" topLeftCell="C14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G1" sqref="G1:I1"/>
    </sheetView>
  </sheetViews>
  <sheetFormatPr defaultColWidth="9.00390625" defaultRowHeight="12.75"/>
  <cols>
    <col min="1" max="1" width="3.25390625" style="0" customWidth="1"/>
    <col min="2" max="2" width="184.25390625" style="0" customWidth="1"/>
    <col min="3" max="3" width="70.375" style="0" customWidth="1"/>
    <col min="4" max="4" width="45.625" style="0" customWidth="1"/>
    <col min="5" max="5" width="45.75390625" style="0" customWidth="1"/>
    <col min="6" max="6" width="51.125" style="0" customWidth="1"/>
    <col min="7" max="7" width="54.875" style="0" customWidth="1"/>
    <col min="8" max="8" width="35.375" style="0" customWidth="1"/>
    <col min="9" max="9" width="37.75390625" style="0" customWidth="1"/>
    <col min="10" max="10" width="20.375" style="0" customWidth="1"/>
  </cols>
  <sheetData>
    <row r="1" spans="2:9" ht="218.25" customHeight="1">
      <c r="B1" s="11"/>
      <c r="C1" s="11"/>
      <c r="D1" s="11"/>
      <c r="E1" s="12"/>
      <c r="F1" s="11"/>
      <c r="G1" s="216" t="s">
        <v>214</v>
      </c>
      <c r="H1" s="217"/>
      <c r="I1" s="217"/>
    </row>
    <row r="2" spans="2:9" ht="207" customHeight="1" thickBot="1">
      <c r="B2" s="214" t="s">
        <v>213</v>
      </c>
      <c r="C2" s="214"/>
      <c r="D2" s="214"/>
      <c r="E2" s="214"/>
      <c r="F2" s="214"/>
      <c r="G2" s="214"/>
      <c r="H2" s="214"/>
      <c r="I2" s="214"/>
    </row>
    <row r="3" spans="2:9" ht="87" customHeight="1" thickBot="1">
      <c r="B3" s="2"/>
      <c r="C3" s="25" t="s">
        <v>17</v>
      </c>
      <c r="D3" s="26" t="s">
        <v>18</v>
      </c>
      <c r="E3" s="27" t="s">
        <v>2</v>
      </c>
      <c r="F3" s="26" t="s">
        <v>3</v>
      </c>
      <c r="G3" s="27" t="s">
        <v>19</v>
      </c>
      <c r="H3" s="26" t="s">
        <v>20</v>
      </c>
      <c r="I3" s="28" t="s">
        <v>21</v>
      </c>
    </row>
    <row r="4" spans="2:9" ht="238.5" customHeight="1" thickBot="1">
      <c r="B4" s="206" t="s">
        <v>52</v>
      </c>
      <c r="C4" s="29">
        <f>SUM(C5:C39)</f>
        <v>233250</v>
      </c>
      <c r="D4" s="29">
        <f aca="true" t="shared" si="0" ref="D4:I4">SUM(D5:D39)</f>
        <v>1105</v>
      </c>
      <c r="E4" s="29">
        <f t="shared" si="0"/>
        <v>385</v>
      </c>
      <c r="F4" s="29">
        <f t="shared" si="0"/>
        <v>37321</v>
      </c>
      <c r="G4" s="29">
        <f t="shared" si="0"/>
        <v>0</v>
      </c>
      <c r="H4" s="29">
        <f t="shared" si="0"/>
        <v>0</v>
      </c>
      <c r="I4" s="29">
        <f t="shared" si="0"/>
        <v>780</v>
      </c>
    </row>
    <row r="5" spans="2:9" s="23" customFormat="1" ht="97.5" customHeight="1" thickBot="1">
      <c r="B5" s="34" t="s">
        <v>24</v>
      </c>
      <c r="C5" s="35">
        <v>20750</v>
      </c>
      <c r="D5" s="36">
        <v>385</v>
      </c>
      <c r="E5" s="35">
        <v>385</v>
      </c>
      <c r="F5" s="36">
        <v>13320</v>
      </c>
      <c r="G5" s="35"/>
      <c r="H5" s="36"/>
      <c r="I5" s="35">
        <v>100</v>
      </c>
    </row>
    <row r="6" spans="2:9" s="23" customFormat="1" ht="93" customHeight="1" thickBot="1">
      <c r="B6" s="31" t="s">
        <v>210</v>
      </c>
      <c r="C6" s="32">
        <v>24000</v>
      </c>
      <c r="D6" s="33">
        <v>720</v>
      </c>
      <c r="E6" s="32"/>
      <c r="F6" s="33">
        <v>18501</v>
      </c>
      <c r="G6" s="32"/>
      <c r="H6" s="33"/>
      <c r="I6" s="32">
        <v>293</v>
      </c>
    </row>
    <row r="7" spans="2:9" s="23" customFormat="1" ht="97.5" customHeight="1" thickBot="1">
      <c r="B7" s="34" t="s">
        <v>58</v>
      </c>
      <c r="C7" s="212">
        <f>'міська рада'!O15</f>
        <v>1200</v>
      </c>
      <c r="D7" s="36"/>
      <c r="E7" s="35"/>
      <c r="F7" s="36"/>
      <c r="G7" s="35"/>
      <c r="H7" s="36"/>
      <c r="I7" s="35">
        <v>16</v>
      </c>
    </row>
    <row r="8" spans="2:9" s="23" customFormat="1" ht="97.5" customHeight="1" thickBot="1">
      <c r="B8" s="34" t="s">
        <v>59</v>
      </c>
      <c r="C8" s="212">
        <f>'міська рада'!O20</f>
        <v>1200</v>
      </c>
      <c r="D8" s="36"/>
      <c r="E8" s="35"/>
      <c r="F8" s="36"/>
      <c r="G8" s="35"/>
      <c r="H8" s="45"/>
      <c r="I8" s="35"/>
    </row>
    <row r="9" spans="2:9" s="23" customFormat="1" ht="97.5" customHeight="1" thickBot="1">
      <c r="B9" s="31" t="s">
        <v>25</v>
      </c>
      <c r="C9" s="32">
        <v>113000</v>
      </c>
      <c r="D9" s="210"/>
      <c r="E9" s="35"/>
      <c r="F9" s="45">
        <v>500</v>
      </c>
      <c r="G9" s="35"/>
      <c r="H9" s="39"/>
      <c r="I9" s="35"/>
    </row>
    <row r="10" spans="2:9" s="23" customFormat="1" ht="97.5" customHeight="1" thickBot="1">
      <c r="B10" s="211" t="s">
        <v>180</v>
      </c>
      <c r="C10" s="39">
        <v>2200</v>
      </c>
      <c r="D10" s="210"/>
      <c r="E10" s="208"/>
      <c r="F10" s="45"/>
      <c r="G10" s="35"/>
      <c r="H10" s="39"/>
      <c r="I10" s="35">
        <v>21</v>
      </c>
    </row>
    <row r="11" spans="2:9" s="23" customFormat="1" ht="97.5" customHeight="1" thickBot="1">
      <c r="B11" s="211" t="s">
        <v>181</v>
      </c>
      <c r="C11" s="39">
        <v>2400</v>
      </c>
      <c r="D11" s="210"/>
      <c r="E11" s="208"/>
      <c r="F11" s="45"/>
      <c r="G11" s="35"/>
      <c r="H11" s="39"/>
      <c r="I11" s="35">
        <v>25</v>
      </c>
    </row>
    <row r="12" spans="1:9" s="23" customFormat="1" ht="97.5" customHeight="1" thickBot="1">
      <c r="A12" s="23" t="s">
        <v>179</v>
      </c>
      <c r="B12" s="211" t="s">
        <v>182</v>
      </c>
      <c r="C12" s="39">
        <v>1400</v>
      </c>
      <c r="D12" s="210"/>
      <c r="E12" s="208"/>
      <c r="F12" s="45"/>
      <c r="G12" s="35"/>
      <c r="H12" s="39"/>
      <c r="I12" s="35">
        <v>19</v>
      </c>
    </row>
    <row r="13" spans="2:9" s="23" customFormat="1" ht="97.5" customHeight="1" thickBot="1">
      <c r="B13" s="38" t="s">
        <v>183</v>
      </c>
      <c r="C13" s="39">
        <v>5000</v>
      </c>
      <c r="D13" s="210"/>
      <c r="E13" s="208"/>
      <c r="F13" s="45"/>
      <c r="G13" s="35"/>
      <c r="H13" s="39"/>
      <c r="I13" s="35"/>
    </row>
    <row r="14" spans="2:9" s="23" customFormat="1" ht="97.5" customHeight="1" thickBot="1">
      <c r="B14" s="211" t="s">
        <v>184</v>
      </c>
      <c r="C14" s="39">
        <v>500</v>
      </c>
      <c r="D14" s="210"/>
      <c r="E14" s="208"/>
      <c r="F14" s="45"/>
      <c r="G14" s="35"/>
      <c r="H14" s="39"/>
      <c r="I14" s="35">
        <v>12</v>
      </c>
    </row>
    <row r="15" spans="2:9" s="23" customFormat="1" ht="97.5" customHeight="1" thickBot="1">
      <c r="B15" s="211" t="s">
        <v>185</v>
      </c>
      <c r="C15" s="39">
        <v>600</v>
      </c>
      <c r="D15" s="210"/>
      <c r="E15" s="208"/>
      <c r="F15" s="45"/>
      <c r="G15" s="35"/>
      <c r="H15" s="39"/>
      <c r="I15" s="35">
        <v>14</v>
      </c>
    </row>
    <row r="16" spans="2:9" s="23" customFormat="1" ht="97.5" customHeight="1" thickBot="1">
      <c r="B16" s="211" t="s">
        <v>186</v>
      </c>
      <c r="C16" s="39">
        <v>2200</v>
      </c>
      <c r="D16" s="210"/>
      <c r="E16" s="208"/>
      <c r="F16" s="45">
        <v>2500</v>
      </c>
      <c r="G16" s="35"/>
      <c r="H16" s="39"/>
      <c r="I16" s="35"/>
    </row>
    <row r="17" spans="2:9" s="23" customFormat="1" ht="97.5" customHeight="1" thickBot="1">
      <c r="B17" s="38" t="s">
        <v>187</v>
      </c>
      <c r="C17" s="39">
        <v>6100</v>
      </c>
      <c r="D17" s="210"/>
      <c r="E17" s="208"/>
      <c r="F17" s="45"/>
      <c r="G17" s="35"/>
      <c r="H17" s="39"/>
      <c r="I17" s="35"/>
    </row>
    <row r="18" spans="2:9" s="23" customFormat="1" ht="97.5" customHeight="1" thickBot="1">
      <c r="B18" s="211" t="s">
        <v>188</v>
      </c>
      <c r="C18" s="39">
        <v>1300</v>
      </c>
      <c r="D18" s="210"/>
      <c r="E18" s="208"/>
      <c r="F18" s="45"/>
      <c r="G18" s="35"/>
      <c r="H18" s="39"/>
      <c r="I18" s="35">
        <v>16</v>
      </c>
    </row>
    <row r="19" spans="2:9" s="23" customFormat="1" ht="97.5" customHeight="1" thickBot="1">
      <c r="B19" s="211" t="s">
        <v>189</v>
      </c>
      <c r="C19" s="39">
        <v>1000</v>
      </c>
      <c r="D19" s="210"/>
      <c r="E19" s="208"/>
      <c r="F19" s="45"/>
      <c r="G19" s="35"/>
      <c r="H19" s="39"/>
      <c r="I19" s="35">
        <v>15</v>
      </c>
    </row>
    <row r="20" spans="2:9" s="23" customFormat="1" ht="97.5" customHeight="1" thickBot="1">
      <c r="B20" s="38" t="s">
        <v>190</v>
      </c>
      <c r="C20" s="39">
        <v>4300</v>
      </c>
      <c r="D20" s="210"/>
      <c r="E20" s="208"/>
      <c r="F20" s="45"/>
      <c r="G20" s="35"/>
      <c r="H20" s="39"/>
      <c r="I20" s="35"/>
    </row>
    <row r="21" spans="2:9" s="23" customFormat="1" ht="97.5" customHeight="1" thickBot="1">
      <c r="B21" s="211" t="s">
        <v>191</v>
      </c>
      <c r="C21" s="39">
        <v>2700</v>
      </c>
      <c r="D21" s="210"/>
      <c r="E21" s="208"/>
      <c r="F21" s="45"/>
      <c r="G21" s="35"/>
      <c r="H21" s="39"/>
      <c r="I21" s="35">
        <v>24</v>
      </c>
    </row>
    <row r="22" spans="2:9" s="23" customFormat="1" ht="97.5" customHeight="1" thickBot="1">
      <c r="B22" s="211" t="s">
        <v>192</v>
      </c>
      <c r="C22" s="39">
        <v>2200</v>
      </c>
      <c r="D22" s="210"/>
      <c r="E22" s="208"/>
      <c r="F22" s="45"/>
      <c r="G22" s="35"/>
      <c r="H22" s="39"/>
      <c r="I22" s="35">
        <v>21</v>
      </c>
    </row>
    <row r="23" spans="2:9" s="23" customFormat="1" ht="97.5" customHeight="1" thickBot="1">
      <c r="B23" s="211" t="s">
        <v>193</v>
      </c>
      <c r="C23" s="39">
        <v>2200</v>
      </c>
      <c r="D23" s="210"/>
      <c r="E23" s="208"/>
      <c r="F23" s="45"/>
      <c r="G23" s="35"/>
      <c r="H23" s="39"/>
      <c r="I23" s="35">
        <v>21</v>
      </c>
    </row>
    <row r="24" spans="2:9" s="23" customFormat="1" ht="97.5" customHeight="1" thickBot="1">
      <c r="B24" s="211" t="s">
        <v>194</v>
      </c>
      <c r="C24" s="39">
        <v>300</v>
      </c>
      <c r="D24" s="210"/>
      <c r="E24" s="208"/>
      <c r="F24" s="45"/>
      <c r="G24" s="35"/>
      <c r="H24" s="39"/>
      <c r="I24" s="35">
        <v>10</v>
      </c>
    </row>
    <row r="25" spans="2:9" s="23" customFormat="1" ht="97.5" customHeight="1" thickBot="1">
      <c r="B25" s="211" t="s">
        <v>195</v>
      </c>
      <c r="C25" s="39">
        <v>600</v>
      </c>
      <c r="D25" s="210"/>
      <c r="E25" s="208"/>
      <c r="F25" s="45"/>
      <c r="G25" s="35"/>
      <c r="H25" s="39"/>
      <c r="I25" s="35">
        <v>13</v>
      </c>
    </row>
    <row r="26" spans="2:9" s="23" customFormat="1" ht="97.5" customHeight="1" thickBot="1">
      <c r="B26" s="211" t="s">
        <v>196</v>
      </c>
      <c r="C26" s="39">
        <v>1200</v>
      </c>
      <c r="D26" s="210"/>
      <c r="E26" s="208"/>
      <c r="F26" s="45">
        <v>2500</v>
      </c>
      <c r="G26" s="35"/>
      <c r="H26" s="39"/>
      <c r="I26" s="35"/>
    </row>
    <row r="27" spans="2:9" s="23" customFormat="1" ht="97.5" customHeight="1" thickBot="1">
      <c r="B27" s="211" t="s">
        <v>197</v>
      </c>
      <c r="C27" s="39">
        <v>700</v>
      </c>
      <c r="D27" s="210"/>
      <c r="E27" s="208"/>
      <c r="F27" s="45"/>
      <c r="G27" s="35"/>
      <c r="H27" s="39"/>
      <c r="I27" s="35">
        <v>16</v>
      </c>
    </row>
    <row r="28" spans="2:9" s="23" customFormat="1" ht="97.5" customHeight="1" thickBot="1">
      <c r="B28" s="211" t="s">
        <v>198</v>
      </c>
      <c r="C28" s="39">
        <v>700</v>
      </c>
      <c r="D28" s="210"/>
      <c r="E28" s="208"/>
      <c r="F28" s="45"/>
      <c r="G28" s="35"/>
      <c r="H28" s="39"/>
      <c r="I28" s="35">
        <v>15</v>
      </c>
    </row>
    <row r="29" spans="2:9" s="23" customFormat="1" ht="97.5" customHeight="1" thickBot="1">
      <c r="B29" s="38" t="s">
        <v>199</v>
      </c>
      <c r="C29" s="39">
        <v>600</v>
      </c>
      <c r="D29" s="35"/>
      <c r="E29" s="208"/>
      <c r="F29" s="35"/>
      <c r="G29" s="35"/>
      <c r="H29" s="35"/>
      <c r="I29" s="35"/>
    </row>
    <row r="30" spans="2:9" s="23" customFormat="1" ht="97.5" customHeight="1" thickBot="1">
      <c r="B30" s="211" t="s">
        <v>200</v>
      </c>
      <c r="C30" s="39">
        <v>1700</v>
      </c>
      <c r="D30" s="209"/>
      <c r="E30" s="208"/>
      <c r="F30" s="35"/>
      <c r="G30" s="35"/>
      <c r="H30" s="35"/>
      <c r="I30" s="35">
        <v>22</v>
      </c>
    </row>
    <row r="31" spans="2:9" s="23" customFormat="1" ht="97.5" customHeight="1" thickBot="1">
      <c r="B31" s="38" t="s">
        <v>201</v>
      </c>
      <c r="C31" s="39">
        <v>1600</v>
      </c>
      <c r="D31" s="209"/>
      <c r="E31" s="208"/>
      <c r="F31" s="35"/>
      <c r="G31" s="35"/>
      <c r="H31" s="35"/>
      <c r="I31" s="35"/>
    </row>
    <row r="32" spans="2:9" s="23" customFormat="1" ht="97.5" customHeight="1" thickBot="1">
      <c r="B32" s="211" t="s">
        <v>202</v>
      </c>
      <c r="C32" s="39">
        <v>500</v>
      </c>
      <c r="D32" s="209"/>
      <c r="E32" s="208"/>
      <c r="F32" s="35"/>
      <c r="G32" s="35"/>
      <c r="H32" s="35"/>
      <c r="I32" s="35">
        <v>13</v>
      </c>
    </row>
    <row r="33" spans="2:9" s="23" customFormat="1" ht="97.5" customHeight="1" thickBot="1">
      <c r="B33" s="211" t="s">
        <v>203</v>
      </c>
      <c r="C33" s="39">
        <v>1000</v>
      </c>
      <c r="D33" s="209"/>
      <c r="E33" s="208"/>
      <c r="F33" s="35"/>
      <c r="G33" s="35"/>
      <c r="H33" s="35"/>
      <c r="I33" s="35">
        <v>17</v>
      </c>
    </row>
    <row r="34" spans="2:9" s="23" customFormat="1" ht="97.5" customHeight="1" thickBot="1">
      <c r="B34" s="38" t="s">
        <v>204</v>
      </c>
      <c r="C34" s="39">
        <v>1200</v>
      </c>
      <c r="D34" s="209"/>
      <c r="E34" s="208"/>
      <c r="F34" s="35"/>
      <c r="G34" s="35"/>
      <c r="H34" s="35"/>
      <c r="I34" s="35"/>
    </row>
    <row r="35" spans="2:9" s="23" customFormat="1" ht="97.5" customHeight="1" thickBot="1">
      <c r="B35" s="211" t="s">
        <v>205</v>
      </c>
      <c r="C35" s="39">
        <v>1000</v>
      </c>
      <c r="D35" s="209"/>
      <c r="E35" s="208"/>
      <c r="F35" s="35"/>
      <c r="G35" s="35"/>
      <c r="H35" s="35"/>
      <c r="I35" s="35">
        <v>15</v>
      </c>
    </row>
    <row r="36" spans="2:9" s="23" customFormat="1" ht="97.5" customHeight="1" thickBot="1">
      <c r="B36" s="211" t="s">
        <v>206</v>
      </c>
      <c r="C36" s="39">
        <v>14000</v>
      </c>
      <c r="D36" s="209"/>
      <c r="E36" s="208"/>
      <c r="F36" s="35"/>
      <c r="G36" s="35"/>
      <c r="H36" s="35"/>
      <c r="I36" s="35">
        <v>27</v>
      </c>
    </row>
    <row r="37" spans="2:9" s="23" customFormat="1" ht="97.5" customHeight="1" thickBot="1">
      <c r="B37" s="211" t="s">
        <v>207</v>
      </c>
      <c r="C37" s="39">
        <v>500</v>
      </c>
      <c r="D37" s="209"/>
      <c r="E37" s="208"/>
      <c r="F37" s="35"/>
      <c r="G37" s="35"/>
      <c r="H37" s="35"/>
      <c r="I37" s="35">
        <v>12</v>
      </c>
    </row>
    <row r="38" spans="2:9" s="23" customFormat="1" ht="97.5" customHeight="1" thickBot="1">
      <c r="B38" s="211" t="s">
        <v>208</v>
      </c>
      <c r="C38" s="39">
        <v>2400</v>
      </c>
      <c r="D38" s="209"/>
      <c r="E38" s="208"/>
      <c r="F38" s="35"/>
      <c r="G38" s="35"/>
      <c r="H38" s="35"/>
      <c r="I38" s="35">
        <v>23</v>
      </c>
    </row>
    <row r="39" spans="2:9" s="23" customFormat="1" ht="97.5" customHeight="1" thickBot="1">
      <c r="B39" s="38" t="s">
        <v>209</v>
      </c>
      <c r="C39" s="35">
        <v>11000</v>
      </c>
      <c r="D39" s="209"/>
      <c r="E39" s="208"/>
      <c r="F39" s="35"/>
      <c r="G39" s="35"/>
      <c r="H39" s="35"/>
      <c r="I39" s="35"/>
    </row>
    <row r="40" spans="2:9" ht="255" customHeight="1" thickBot="1">
      <c r="B40" s="189" t="s">
        <v>53</v>
      </c>
      <c r="C40" s="29">
        <f>SUM(C41:C68)</f>
        <v>497875</v>
      </c>
      <c r="D40" s="29">
        <f>SUM(D41:D68)</f>
        <v>7195.8</v>
      </c>
      <c r="E40" s="29">
        <f>SUM(E41:E49)</f>
        <v>2675</v>
      </c>
      <c r="F40" s="29">
        <f>SUM(F41:F68)</f>
        <v>423000</v>
      </c>
      <c r="G40" s="29">
        <f>SUM(G41:G49)</f>
        <v>672</v>
      </c>
      <c r="H40" s="29">
        <f>SUM(H41:H49)</f>
        <v>0</v>
      </c>
      <c r="I40" s="29">
        <f>SUM(I41:I68)</f>
        <v>1845</v>
      </c>
    </row>
    <row r="41" spans="2:9" ht="99" customHeight="1" thickBot="1">
      <c r="B41" s="38" t="s">
        <v>26</v>
      </c>
      <c r="C41" s="39">
        <f>'Від.освіти'!O7</f>
        <v>52400</v>
      </c>
      <c r="D41" s="40">
        <f>'Від.освіти'!O8</f>
        <v>1510</v>
      </c>
      <c r="E41" s="39">
        <f>'Від.освіти'!O9</f>
        <v>1510</v>
      </c>
      <c r="F41" s="40"/>
      <c r="G41" s="39">
        <f>'Від.освіти'!O6</f>
        <v>545</v>
      </c>
      <c r="H41" s="40"/>
      <c r="I41" s="39"/>
    </row>
    <row r="42" spans="2:9" ht="99" customHeight="1" thickBot="1">
      <c r="B42" s="34" t="s">
        <v>27</v>
      </c>
      <c r="C42" s="35">
        <v>48300</v>
      </c>
      <c r="D42" s="36">
        <f>'Від.освіти'!O16</f>
        <v>840</v>
      </c>
      <c r="E42" s="35"/>
      <c r="F42" s="36">
        <f>'Від.освіти'!O17</f>
        <v>20200</v>
      </c>
      <c r="G42" s="35"/>
      <c r="H42" s="36"/>
      <c r="I42" s="35"/>
    </row>
    <row r="43" spans="2:9" ht="99" customHeight="1" thickBot="1">
      <c r="B43" s="34" t="s">
        <v>28</v>
      </c>
      <c r="C43" s="35">
        <f>'Від.освіти'!O23</f>
        <v>46600</v>
      </c>
      <c r="D43" s="36">
        <f>'Від.освіти'!O24</f>
        <v>1280</v>
      </c>
      <c r="E43" s="35"/>
      <c r="F43" s="36">
        <f>'Від.освіти'!O25</f>
        <v>38500</v>
      </c>
      <c r="G43" s="35"/>
      <c r="H43" s="36"/>
      <c r="I43" s="35"/>
    </row>
    <row r="44" spans="2:9" ht="99" customHeight="1" thickBot="1">
      <c r="B44" s="34" t="s">
        <v>29</v>
      </c>
      <c r="C44" s="35">
        <f>'Від.освіти'!O32</f>
        <v>71500</v>
      </c>
      <c r="D44" s="36">
        <f>'Від.освіти'!O33</f>
        <v>1545</v>
      </c>
      <c r="E44" s="35">
        <f>'Від.освіти'!O34</f>
        <v>1050</v>
      </c>
      <c r="F44" s="36">
        <f>'Від.освіти'!O35</f>
        <v>125000</v>
      </c>
      <c r="G44" s="35">
        <f>'Від.освіти'!O31</f>
        <v>127</v>
      </c>
      <c r="H44" s="36"/>
      <c r="I44" s="35"/>
    </row>
    <row r="45" spans="2:9" ht="99" customHeight="1" thickBot="1">
      <c r="B45" s="34" t="s">
        <v>30</v>
      </c>
      <c r="C45" s="35">
        <f>'Від.освіти'!O41</f>
        <v>29200</v>
      </c>
      <c r="D45" s="36">
        <f>'Від.освіти'!O42</f>
        <v>277</v>
      </c>
      <c r="E45" s="35"/>
      <c r="F45" s="36">
        <f>'Від.освіти'!O43</f>
        <v>54500</v>
      </c>
      <c r="G45" s="35"/>
      <c r="H45" s="36"/>
      <c r="I45" s="35">
        <f>'Від.освіти'!O44</f>
        <v>25</v>
      </c>
    </row>
    <row r="46" spans="2:9" ht="99" customHeight="1" thickBot="1">
      <c r="B46" s="34" t="s">
        <v>31</v>
      </c>
      <c r="C46" s="35">
        <f>'Від.освіти'!O49</f>
        <v>6750</v>
      </c>
      <c r="D46" s="36">
        <f>'Від.освіти'!O50</f>
        <v>90</v>
      </c>
      <c r="E46" s="35"/>
      <c r="F46" s="36"/>
      <c r="G46" s="35"/>
      <c r="H46" s="36"/>
      <c r="I46" s="35">
        <f>'Від.освіти'!O51</f>
        <v>80</v>
      </c>
    </row>
    <row r="47" spans="2:9" ht="99" customHeight="1" thickBot="1">
      <c r="B47" s="34" t="s">
        <v>36</v>
      </c>
      <c r="C47" s="35">
        <v>3000</v>
      </c>
      <c r="D47" s="36">
        <f>'Від.освіти'!O58</f>
        <v>115</v>
      </c>
      <c r="E47" s="35">
        <f>'Від.освіти'!O59</f>
        <v>115</v>
      </c>
      <c r="F47" s="36"/>
      <c r="G47" s="35"/>
      <c r="H47" s="36"/>
      <c r="I47" s="35">
        <f>'Від.освіти'!O60</f>
        <v>40</v>
      </c>
    </row>
    <row r="48" spans="2:9" ht="99" customHeight="1" thickBot="1">
      <c r="B48" s="34" t="s">
        <v>32</v>
      </c>
      <c r="C48" s="35">
        <f>'Від.освіти'!O66</f>
        <v>6725</v>
      </c>
      <c r="D48" s="36">
        <f>'Від.освіти'!O67</f>
        <v>80</v>
      </c>
      <c r="E48" s="35"/>
      <c r="F48" s="36">
        <f>'Від.освіти'!O68</f>
        <v>28000</v>
      </c>
      <c r="G48" s="35"/>
      <c r="H48" s="36"/>
      <c r="I48" s="35"/>
    </row>
    <row r="49" spans="2:9" ht="99" customHeight="1" thickBot="1">
      <c r="B49" s="34" t="s">
        <v>33</v>
      </c>
      <c r="C49" s="35">
        <f>'Від.освіти'!O75+'Від.освіти'!O74</f>
        <v>28400</v>
      </c>
      <c r="D49" s="36">
        <f>'Від.освіти'!O76</f>
        <v>124.80000000000003</v>
      </c>
      <c r="E49" s="35"/>
      <c r="F49" s="36">
        <f>'Від.освіти'!O77</f>
        <v>16000</v>
      </c>
      <c r="G49" s="35"/>
      <c r="H49" s="36"/>
      <c r="I49" s="35">
        <f>'Від.освіти'!O78</f>
        <v>60</v>
      </c>
    </row>
    <row r="50" spans="2:9" ht="99" customHeight="1" thickBot="1">
      <c r="B50" s="190" t="s">
        <v>90</v>
      </c>
      <c r="C50" s="35">
        <v>20600</v>
      </c>
      <c r="D50" s="36">
        <f>'Від.освіти'!O84</f>
        <v>630</v>
      </c>
      <c r="E50" s="35"/>
      <c r="F50" s="36">
        <f>'Від.освіти'!O85</f>
        <v>57500</v>
      </c>
      <c r="G50" s="35"/>
      <c r="H50" s="36"/>
      <c r="I50" s="35"/>
    </row>
    <row r="51" spans="2:9" ht="99" customHeight="1" thickBot="1">
      <c r="B51" s="190" t="s">
        <v>91</v>
      </c>
      <c r="C51" s="35">
        <f>'Від.освіти'!O90</f>
        <v>30700</v>
      </c>
      <c r="D51" s="36"/>
      <c r="E51" s="35"/>
      <c r="F51" s="36">
        <f>'Від.освіти'!O91</f>
        <v>83300</v>
      </c>
      <c r="G51" s="35"/>
      <c r="H51" s="36"/>
      <c r="I51" s="35"/>
    </row>
    <row r="52" spans="2:9" ht="99" customHeight="1" thickBot="1">
      <c r="B52" s="190" t="s">
        <v>72</v>
      </c>
      <c r="C52" s="35">
        <v>10010</v>
      </c>
      <c r="D52" s="36"/>
      <c r="E52" s="35"/>
      <c r="F52" s="36"/>
      <c r="G52" s="35"/>
      <c r="H52" s="36"/>
      <c r="I52" s="35">
        <f>'Від.освіти'!O97</f>
        <v>70</v>
      </c>
    </row>
    <row r="53" spans="2:9" ht="99" customHeight="1" thickBot="1">
      <c r="B53" s="190" t="s">
        <v>74</v>
      </c>
      <c r="C53" s="35">
        <v>9100</v>
      </c>
      <c r="D53" s="36"/>
      <c r="E53" s="35"/>
      <c r="F53" s="36"/>
      <c r="G53" s="35"/>
      <c r="H53" s="36"/>
      <c r="I53" s="35">
        <f>'Від.освіти'!O103</f>
        <v>100</v>
      </c>
    </row>
    <row r="54" spans="2:9" ht="99" customHeight="1" thickBot="1">
      <c r="B54" s="190" t="s">
        <v>92</v>
      </c>
      <c r="C54" s="35">
        <f>'Від.освіти'!O108</f>
        <v>16100</v>
      </c>
      <c r="D54" s="36"/>
      <c r="E54" s="35"/>
      <c r="F54" s="36"/>
      <c r="G54" s="35"/>
      <c r="H54" s="36"/>
      <c r="I54" s="35">
        <f>'Від.освіти'!O109</f>
        <v>250</v>
      </c>
    </row>
    <row r="55" spans="2:9" ht="99" customHeight="1" thickBot="1">
      <c r="B55" s="190" t="s">
        <v>93</v>
      </c>
      <c r="C55" s="35">
        <v>13726</v>
      </c>
      <c r="D55" s="36">
        <f>'Від.освіти'!O115</f>
        <v>300</v>
      </c>
      <c r="E55" s="35"/>
      <c r="F55" s="36"/>
      <c r="G55" s="35"/>
      <c r="H55" s="36"/>
      <c r="I55" s="35">
        <f>'Від.освіти'!O116</f>
        <v>140</v>
      </c>
    </row>
    <row r="56" spans="2:9" ht="99" customHeight="1" thickBot="1">
      <c r="B56" s="190" t="s">
        <v>94</v>
      </c>
      <c r="C56" s="35">
        <f>'Від.освіти'!O121</f>
        <v>16000</v>
      </c>
      <c r="D56" s="36"/>
      <c r="E56" s="35"/>
      <c r="F56" s="36"/>
      <c r="G56" s="35"/>
      <c r="H56" s="36"/>
      <c r="I56" s="35">
        <f>'Від.освіти'!O122</f>
        <v>140</v>
      </c>
    </row>
    <row r="57" spans="2:9" ht="99" customHeight="1" thickBot="1">
      <c r="B57" s="190" t="s">
        <v>95</v>
      </c>
      <c r="C57" s="35">
        <v>23430</v>
      </c>
      <c r="D57" s="36">
        <f>'Від.освіти'!O128</f>
        <v>100</v>
      </c>
      <c r="E57" s="35"/>
      <c r="F57" s="36"/>
      <c r="G57" s="35"/>
      <c r="H57" s="36"/>
      <c r="I57" s="35">
        <f>'Від.освіти'!O129</f>
        <v>160</v>
      </c>
    </row>
    <row r="58" spans="2:9" ht="99" customHeight="1" thickBot="1">
      <c r="B58" s="190" t="s">
        <v>96</v>
      </c>
      <c r="C58" s="35">
        <v>6890</v>
      </c>
      <c r="D58" s="36"/>
      <c r="E58" s="35"/>
      <c r="F58" s="36"/>
      <c r="G58" s="35"/>
      <c r="H58" s="36"/>
      <c r="I58" s="35">
        <f>'Від.освіти'!O135</f>
        <v>90</v>
      </c>
    </row>
    <row r="59" spans="2:9" ht="99" customHeight="1" thickBot="1">
      <c r="B59" s="190" t="s">
        <v>97</v>
      </c>
      <c r="C59" s="35">
        <v>1000</v>
      </c>
      <c r="D59" s="36"/>
      <c r="E59" s="35"/>
      <c r="F59" s="36"/>
      <c r="G59" s="35"/>
      <c r="H59" s="36"/>
      <c r="I59" s="35">
        <f>'Від.освіти'!O141</f>
        <v>90</v>
      </c>
    </row>
    <row r="60" spans="2:9" ht="99" customHeight="1" thickBot="1">
      <c r="B60" s="190" t="s">
        <v>98</v>
      </c>
      <c r="C60" s="35">
        <v>20175</v>
      </c>
      <c r="D60" s="36"/>
      <c r="E60" s="35"/>
      <c r="F60" s="36"/>
      <c r="G60" s="35"/>
      <c r="H60" s="36"/>
      <c r="I60" s="35">
        <f>'Від.освіти'!O147</f>
        <v>250</v>
      </c>
    </row>
    <row r="61" spans="2:9" ht="99" customHeight="1" thickBot="1">
      <c r="B61" s="190" t="s">
        <v>99</v>
      </c>
      <c r="C61" s="35">
        <v>14400</v>
      </c>
      <c r="D61" s="36"/>
      <c r="E61" s="35"/>
      <c r="F61" s="36"/>
      <c r="G61" s="35"/>
      <c r="H61" s="36"/>
      <c r="I61" s="35">
        <f>'Від.освіти'!O153</f>
        <v>100</v>
      </c>
    </row>
    <row r="62" spans="2:9" ht="99" customHeight="1" thickBot="1">
      <c r="B62" s="190" t="s">
        <v>100</v>
      </c>
      <c r="C62" s="35">
        <f>'Від.освіти'!O158</f>
        <v>1869</v>
      </c>
      <c r="D62" s="36"/>
      <c r="E62" s="35"/>
      <c r="F62" s="36"/>
      <c r="G62" s="35"/>
      <c r="H62" s="36"/>
      <c r="I62" s="35">
        <f>'Від.освіти'!O159</f>
        <v>90</v>
      </c>
    </row>
    <row r="63" spans="2:9" ht="99" customHeight="1" thickBot="1">
      <c r="B63" s="190" t="s">
        <v>101</v>
      </c>
      <c r="C63" s="35">
        <v>3100</v>
      </c>
      <c r="D63" s="36"/>
      <c r="E63" s="35"/>
      <c r="F63" s="36"/>
      <c r="G63" s="35"/>
      <c r="H63" s="36"/>
      <c r="I63" s="35">
        <f>'Від.освіти'!O165</f>
        <v>60</v>
      </c>
    </row>
    <row r="64" spans="2:9" ht="99" customHeight="1" thickBot="1">
      <c r="B64" s="190" t="s">
        <v>102</v>
      </c>
      <c r="C64" s="35">
        <f>'Від.освіти'!O170</f>
        <v>3500</v>
      </c>
      <c r="D64" s="36"/>
      <c r="E64" s="35"/>
      <c r="F64" s="36"/>
      <c r="G64" s="35"/>
      <c r="H64" s="36"/>
      <c r="I64" s="35"/>
    </row>
    <row r="65" spans="2:9" ht="99" customHeight="1" thickBot="1">
      <c r="B65" s="190" t="s">
        <v>103</v>
      </c>
      <c r="C65" s="35">
        <f>'Від.освіти'!O175</f>
        <v>1100</v>
      </c>
      <c r="D65" s="36">
        <f>'Від.освіти'!O176</f>
        <v>24</v>
      </c>
      <c r="E65" s="35"/>
      <c r="F65" s="36"/>
      <c r="G65" s="35"/>
      <c r="H65" s="36"/>
      <c r="I65" s="35">
        <f>'Від.освіти'!O177</f>
        <v>30</v>
      </c>
    </row>
    <row r="66" spans="2:9" ht="99" customHeight="1" thickBot="1">
      <c r="B66" s="190" t="s">
        <v>104</v>
      </c>
      <c r="C66" s="35">
        <v>10000</v>
      </c>
      <c r="D66" s="36">
        <f>'Від.освіти'!O183</f>
        <v>280</v>
      </c>
      <c r="E66" s="35"/>
      <c r="F66" s="36"/>
      <c r="G66" s="35"/>
      <c r="H66" s="36"/>
      <c r="I66" s="35">
        <f>'Від.освіти'!O184</f>
        <v>30</v>
      </c>
    </row>
    <row r="67" spans="2:9" ht="99" customHeight="1" thickBot="1">
      <c r="B67" s="213" t="s">
        <v>211</v>
      </c>
      <c r="C67" s="35">
        <v>1650</v>
      </c>
      <c r="D67" s="36"/>
      <c r="E67" s="35"/>
      <c r="F67" s="36"/>
      <c r="G67" s="35"/>
      <c r="H67" s="36"/>
      <c r="I67" s="35">
        <v>20</v>
      </c>
    </row>
    <row r="68" spans="2:9" ht="99" customHeight="1" thickBot="1">
      <c r="B68" s="34" t="s">
        <v>212</v>
      </c>
      <c r="C68" s="35">
        <v>1650</v>
      </c>
      <c r="D68" s="36"/>
      <c r="E68" s="35"/>
      <c r="F68" s="36"/>
      <c r="G68" s="35"/>
      <c r="H68" s="36"/>
      <c r="I68" s="35">
        <v>20</v>
      </c>
    </row>
    <row r="69" spans="2:9" ht="294" customHeight="1" thickBot="1">
      <c r="B69" s="206" t="s">
        <v>54</v>
      </c>
      <c r="C69" s="207">
        <f>SUM(C70:C142)</f>
        <v>60193</v>
      </c>
      <c r="D69" s="207">
        <f>SUM(D70:D143)</f>
        <v>381</v>
      </c>
      <c r="E69" s="207">
        <f>SUM(E70:E143)</f>
        <v>186</v>
      </c>
      <c r="F69" s="207">
        <f>SUM(F70:F143)</f>
        <v>28000</v>
      </c>
      <c r="G69" s="207">
        <f>SUM(G70:G117)</f>
        <v>250</v>
      </c>
      <c r="H69" s="207">
        <f>SUM(H70:H143)</f>
        <v>0</v>
      </c>
      <c r="I69" s="207">
        <f>SUM(I70:I143)</f>
        <v>387</v>
      </c>
    </row>
    <row r="70" spans="2:9" s="24" customFormat="1" ht="102" customHeight="1" thickBot="1">
      <c r="B70" s="41" t="s">
        <v>22</v>
      </c>
      <c r="C70" s="35">
        <v>1260</v>
      </c>
      <c r="D70" s="35">
        <f>'Від.культури'!O7</f>
        <v>36</v>
      </c>
      <c r="E70" s="35">
        <v>36</v>
      </c>
      <c r="F70" s="36">
        <f>'Від.культури'!O9</f>
        <v>7100</v>
      </c>
      <c r="G70" s="35"/>
      <c r="H70" s="36"/>
      <c r="I70" s="35"/>
    </row>
    <row r="71" spans="2:9" s="24" customFormat="1" ht="102" customHeight="1" thickBot="1">
      <c r="B71" s="34" t="s">
        <v>23</v>
      </c>
      <c r="C71" s="35">
        <v>6000</v>
      </c>
      <c r="D71" s="36">
        <f>'Від.культури'!O16</f>
        <v>48</v>
      </c>
      <c r="E71" s="35"/>
      <c r="F71" s="36">
        <f>'Від.культури'!O17</f>
        <v>13500</v>
      </c>
      <c r="G71" s="35"/>
      <c r="H71" s="36"/>
      <c r="I71" s="35"/>
    </row>
    <row r="72" spans="2:9" s="24" customFormat="1" ht="102" customHeight="1" thickBot="1">
      <c r="B72" s="34" t="s">
        <v>60</v>
      </c>
      <c r="C72" s="35">
        <v>240</v>
      </c>
      <c r="D72" s="36"/>
      <c r="E72" s="35"/>
      <c r="F72" s="36"/>
      <c r="G72" s="35"/>
      <c r="H72" s="36"/>
      <c r="I72" s="35">
        <v>9</v>
      </c>
    </row>
    <row r="73" spans="2:9" s="24" customFormat="1" ht="102" customHeight="1" thickBot="1">
      <c r="B73" s="191" t="s">
        <v>109</v>
      </c>
      <c r="C73" s="35">
        <v>18500</v>
      </c>
      <c r="D73" s="35">
        <v>150</v>
      </c>
      <c r="E73" s="35">
        <v>150</v>
      </c>
      <c r="F73" s="36"/>
      <c r="G73" s="35">
        <v>250</v>
      </c>
      <c r="H73" s="36"/>
      <c r="I73" s="35"/>
    </row>
    <row r="74" spans="2:9" s="24" customFormat="1" ht="205.5" customHeight="1" thickBot="1">
      <c r="B74" s="192" t="s">
        <v>110</v>
      </c>
      <c r="C74" s="35">
        <v>250</v>
      </c>
      <c r="D74" s="35">
        <v>12</v>
      </c>
      <c r="E74" s="35"/>
      <c r="F74" s="36"/>
      <c r="G74" s="35"/>
      <c r="H74" s="36"/>
      <c r="I74" s="35"/>
    </row>
    <row r="75" spans="2:9" s="24" customFormat="1" ht="102" customHeight="1" thickBot="1">
      <c r="B75" s="193" t="s">
        <v>111</v>
      </c>
      <c r="C75" s="35">
        <v>70</v>
      </c>
      <c r="D75" s="35"/>
      <c r="E75" s="35"/>
      <c r="F75" s="36"/>
      <c r="G75" s="35"/>
      <c r="H75" s="36"/>
      <c r="I75" s="35"/>
    </row>
    <row r="76" spans="2:9" s="24" customFormat="1" ht="102" customHeight="1" thickBot="1">
      <c r="B76" s="193" t="s">
        <v>112</v>
      </c>
      <c r="C76" s="35">
        <v>11</v>
      </c>
      <c r="D76" s="35"/>
      <c r="E76" s="35"/>
      <c r="F76" s="36"/>
      <c r="G76" s="35"/>
      <c r="H76" s="36"/>
      <c r="I76" s="35"/>
    </row>
    <row r="77" spans="2:9" s="24" customFormat="1" ht="102" customHeight="1" thickBot="1">
      <c r="B77" s="193" t="s">
        <v>113</v>
      </c>
      <c r="C77" s="35">
        <v>200</v>
      </c>
      <c r="D77" s="35">
        <v>5</v>
      </c>
      <c r="E77" s="35"/>
      <c r="F77" s="36"/>
      <c r="G77" s="35"/>
      <c r="H77" s="36"/>
      <c r="I77" s="35">
        <v>10</v>
      </c>
    </row>
    <row r="78" spans="2:9" s="24" customFormat="1" ht="102" customHeight="1" thickBot="1">
      <c r="B78" s="193" t="s">
        <v>114</v>
      </c>
      <c r="C78" s="35">
        <v>400</v>
      </c>
      <c r="D78" s="35">
        <v>5</v>
      </c>
      <c r="E78" s="35"/>
      <c r="F78" s="36">
        <v>3700</v>
      </c>
      <c r="G78" s="35"/>
      <c r="H78" s="36"/>
      <c r="I78" s="35"/>
    </row>
    <row r="79" spans="2:9" s="24" customFormat="1" ht="102" customHeight="1" thickBot="1">
      <c r="B79" s="193" t="s">
        <v>115</v>
      </c>
      <c r="C79" s="35">
        <v>26</v>
      </c>
      <c r="D79" s="35"/>
      <c r="E79" s="35"/>
      <c r="F79" s="36"/>
      <c r="G79" s="35"/>
      <c r="H79" s="36"/>
      <c r="I79" s="35"/>
    </row>
    <row r="80" spans="2:9" s="24" customFormat="1" ht="102" customHeight="1" thickBot="1">
      <c r="B80" s="195" t="s">
        <v>116</v>
      </c>
      <c r="C80" s="35">
        <v>200</v>
      </c>
      <c r="D80" s="35"/>
      <c r="E80" s="35"/>
      <c r="F80" s="36"/>
      <c r="G80" s="35"/>
      <c r="H80" s="36"/>
      <c r="I80" s="35">
        <v>20</v>
      </c>
    </row>
    <row r="81" spans="2:9" s="24" customFormat="1" ht="102" customHeight="1" thickBot="1">
      <c r="B81" s="193" t="s">
        <v>117</v>
      </c>
      <c r="C81" s="35">
        <v>170</v>
      </c>
      <c r="D81" s="35"/>
      <c r="E81" s="35"/>
      <c r="F81" s="36"/>
      <c r="G81" s="35"/>
      <c r="H81" s="36"/>
      <c r="I81" s="35">
        <v>10</v>
      </c>
    </row>
    <row r="82" spans="2:9" s="24" customFormat="1" ht="102" customHeight="1" thickBot="1">
      <c r="B82" s="194" t="s">
        <v>118</v>
      </c>
      <c r="C82" s="35">
        <v>35</v>
      </c>
      <c r="D82" s="35"/>
      <c r="E82" s="35"/>
      <c r="F82" s="36"/>
      <c r="G82" s="35"/>
      <c r="H82" s="36"/>
      <c r="I82" s="35">
        <v>10</v>
      </c>
    </row>
    <row r="83" spans="2:9" s="24" customFormat="1" ht="102" customHeight="1" thickBot="1">
      <c r="B83" s="194" t="s">
        <v>119</v>
      </c>
      <c r="C83" s="35">
        <v>35</v>
      </c>
      <c r="D83" s="35"/>
      <c r="E83" s="35"/>
      <c r="F83" s="36"/>
      <c r="G83" s="35"/>
      <c r="H83" s="36"/>
      <c r="I83" s="35">
        <v>5</v>
      </c>
    </row>
    <row r="84" spans="2:9" s="24" customFormat="1" ht="102" customHeight="1" thickBot="1">
      <c r="B84" s="195" t="s">
        <v>120</v>
      </c>
      <c r="C84" s="35">
        <v>60</v>
      </c>
      <c r="D84" s="35">
        <v>5</v>
      </c>
      <c r="E84" s="35"/>
      <c r="F84" s="36"/>
      <c r="G84" s="35"/>
      <c r="H84" s="36"/>
      <c r="I84" s="35"/>
    </row>
    <row r="85" spans="2:9" s="24" customFormat="1" ht="102" customHeight="1" thickBot="1">
      <c r="B85" s="193" t="s">
        <v>121</v>
      </c>
      <c r="C85" s="35">
        <v>35</v>
      </c>
      <c r="D85" s="35"/>
      <c r="E85" s="35"/>
      <c r="F85" s="36"/>
      <c r="G85" s="35"/>
      <c r="H85" s="36"/>
      <c r="I85" s="35"/>
    </row>
    <row r="86" spans="2:9" s="24" customFormat="1" ht="102" customHeight="1" thickBot="1">
      <c r="B86" s="194" t="s">
        <v>122</v>
      </c>
      <c r="C86" s="35">
        <v>20</v>
      </c>
      <c r="D86" s="35"/>
      <c r="E86" s="35"/>
      <c r="F86" s="36"/>
      <c r="G86" s="35"/>
      <c r="H86" s="36"/>
      <c r="I86" s="35"/>
    </row>
    <row r="87" spans="2:9" s="24" customFormat="1" ht="102" customHeight="1" thickBot="1">
      <c r="B87" s="196" t="s">
        <v>123</v>
      </c>
      <c r="C87" s="35">
        <v>50</v>
      </c>
      <c r="D87" s="35"/>
      <c r="E87" s="35"/>
      <c r="F87" s="36"/>
      <c r="G87" s="35"/>
      <c r="H87" s="36"/>
      <c r="I87" s="35"/>
    </row>
    <row r="88" spans="2:9" s="24" customFormat="1" ht="102" customHeight="1" thickBot="1">
      <c r="B88" s="193" t="s">
        <v>124</v>
      </c>
      <c r="C88" s="35">
        <v>150</v>
      </c>
      <c r="D88" s="35"/>
      <c r="E88" s="35"/>
      <c r="F88" s="36"/>
      <c r="G88" s="35"/>
      <c r="H88" s="36"/>
      <c r="I88" s="35"/>
    </row>
    <row r="89" spans="2:9" s="24" customFormat="1" ht="102" customHeight="1" thickBot="1">
      <c r="B89" s="194" t="s">
        <v>125</v>
      </c>
      <c r="C89" s="35">
        <v>74</v>
      </c>
      <c r="D89" s="35"/>
      <c r="E89" s="35"/>
      <c r="F89" s="36"/>
      <c r="G89" s="35"/>
      <c r="H89" s="36"/>
      <c r="I89" s="35"/>
    </row>
    <row r="90" spans="2:9" s="24" customFormat="1" ht="102" customHeight="1" thickBot="1">
      <c r="B90" s="196" t="s">
        <v>126</v>
      </c>
      <c r="C90" s="35">
        <v>50</v>
      </c>
      <c r="D90" s="35"/>
      <c r="E90" s="35"/>
      <c r="F90" s="36"/>
      <c r="G90" s="35"/>
      <c r="H90" s="36"/>
      <c r="I90" s="35"/>
    </row>
    <row r="91" spans="2:9" s="24" customFormat="1" ht="102" customHeight="1" thickBot="1">
      <c r="B91" s="192" t="s">
        <v>127</v>
      </c>
      <c r="C91" s="35">
        <v>12</v>
      </c>
      <c r="D91" s="35"/>
      <c r="E91" s="35"/>
      <c r="F91" s="36"/>
      <c r="G91" s="35"/>
      <c r="H91" s="36"/>
      <c r="I91" s="35"/>
    </row>
    <row r="92" spans="2:9" s="24" customFormat="1" ht="102" customHeight="1" thickBot="1">
      <c r="B92" s="197" t="s">
        <v>128</v>
      </c>
      <c r="C92" s="35">
        <v>12</v>
      </c>
      <c r="D92" s="35"/>
      <c r="E92" s="35"/>
      <c r="F92" s="36"/>
      <c r="G92" s="35"/>
      <c r="H92" s="36"/>
      <c r="I92" s="35"/>
    </row>
    <row r="93" spans="2:9" s="24" customFormat="1" ht="102" customHeight="1" thickBot="1">
      <c r="B93" s="196" t="s">
        <v>129</v>
      </c>
      <c r="C93" s="35">
        <v>80</v>
      </c>
      <c r="D93" s="35"/>
      <c r="E93" s="35"/>
      <c r="F93" s="36"/>
      <c r="G93" s="35"/>
      <c r="H93" s="36"/>
      <c r="I93" s="35"/>
    </row>
    <row r="94" spans="2:9" s="24" customFormat="1" ht="102" customHeight="1" thickBot="1">
      <c r="B94" s="192" t="s">
        <v>130</v>
      </c>
      <c r="C94" s="35">
        <v>80</v>
      </c>
      <c r="D94" s="35"/>
      <c r="E94" s="35"/>
      <c r="F94" s="36"/>
      <c r="G94" s="35"/>
      <c r="H94" s="36"/>
      <c r="I94" s="35"/>
    </row>
    <row r="95" spans="2:9" s="24" customFormat="1" ht="102" customHeight="1" thickBot="1">
      <c r="B95" s="194" t="s">
        <v>131</v>
      </c>
      <c r="C95" s="35">
        <v>30</v>
      </c>
      <c r="D95" s="35"/>
      <c r="E95" s="35"/>
      <c r="F95" s="36"/>
      <c r="G95" s="35"/>
      <c r="H95" s="36"/>
      <c r="I95" s="35">
        <v>5</v>
      </c>
    </row>
    <row r="96" spans="2:9" s="24" customFormat="1" ht="102" customHeight="1" thickBot="1">
      <c r="B96" s="195" t="s">
        <v>132</v>
      </c>
      <c r="C96" s="35">
        <v>110</v>
      </c>
      <c r="D96" s="35"/>
      <c r="E96" s="35"/>
      <c r="F96" s="36"/>
      <c r="G96" s="35"/>
      <c r="H96" s="36"/>
      <c r="I96" s="35">
        <v>10</v>
      </c>
    </row>
    <row r="97" spans="2:9" s="24" customFormat="1" ht="102" customHeight="1" thickBot="1">
      <c r="B97" s="192" t="s">
        <v>133</v>
      </c>
      <c r="C97" s="35">
        <v>57</v>
      </c>
      <c r="D97" s="35"/>
      <c r="E97" s="35"/>
      <c r="F97" s="36"/>
      <c r="G97" s="35"/>
      <c r="H97" s="36"/>
      <c r="I97" s="35"/>
    </row>
    <row r="98" spans="2:9" s="24" customFormat="1" ht="102" customHeight="1" thickBot="1">
      <c r="B98" s="197" t="s">
        <v>134</v>
      </c>
      <c r="C98" s="35">
        <v>100</v>
      </c>
      <c r="D98" s="35"/>
      <c r="E98" s="35"/>
      <c r="F98" s="36"/>
      <c r="G98" s="35"/>
      <c r="H98" s="36"/>
      <c r="I98" s="35"/>
    </row>
    <row r="99" spans="2:9" s="24" customFormat="1" ht="102" customHeight="1" thickBot="1">
      <c r="B99" s="195" t="s">
        <v>135</v>
      </c>
      <c r="C99" s="35">
        <v>0</v>
      </c>
      <c r="D99" s="35"/>
      <c r="E99" s="35"/>
      <c r="F99" s="36"/>
      <c r="G99" s="35"/>
      <c r="H99" s="36"/>
      <c r="I99" s="35">
        <v>5</v>
      </c>
    </row>
    <row r="100" spans="2:9" s="24" customFormat="1" ht="102" customHeight="1" thickBot="1">
      <c r="B100" s="193" t="s">
        <v>136</v>
      </c>
      <c r="C100" s="35">
        <v>10</v>
      </c>
      <c r="D100" s="35"/>
      <c r="E100" s="35"/>
      <c r="F100" s="36"/>
      <c r="G100" s="35"/>
      <c r="H100" s="36"/>
      <c r="I100" s="35">
        <v>5</v>
      </c>
    </row>
    <row r="101" spans="2:9" s="24" customFormat="1" ht="102" customHeight="1" thickBot="1">
      <c r="B101" s="198" t="s">
        <v>137</v>
      </c>
      <c r="C101" s="35">
        <v>80</v>
      </c>
      <c r="D101" s="35"/>
      <c r="E101" s="35"/>
      <c r="F101" s="36"/>
      <c r="G101" s="35"/>
      <c r="H101" s="36"/>
      <c r="I101" s="35"/>
    </row>
    <row r="102" spans="2:9" s="24" customFormat="1" ht="102" customHeight="1" thickBot="1">
      <c r="B102" s="193" t="s">
        <v>138</v>
      </c>
      <c r="C102" s="35">
        <v>35</v>
      </c>
      <c r="D102" s="35"/>
      <c r="E102" s="35"/>
      <c r="F102" s="36"/>
      <c r="G102" s="35"/>
      <c r="H102" s="36"/>
      <c r="I102" s="35"/>
    </row>
    <row r="103" spans="2:9" s="24" customFormat="1" ht="102" customHeight="1" thickBot="1">
      <c r="B103" s="194" t="s">
        <v>139</v>
      </c>
      <c r="C103" s="35">
        <v>10</v>
      </c>
      <c r="D103" s="35"/>
      <c r="E103" s="35"/>
      <c r="F103" s="36"/>
      <c r="G103" s="35"/>
      <c r="H103" s="36"/>
      <c r="I103" s="35"/>
    </row>
    <row r="104" spans="2:9" s="24" customFormat="1" ht="102" customHeight="1" thickBot="1">
      <c r="B104" s="195" t="s">
        <v>140</v>
      </c>
      <c r="C104" s="35">
        <v>1440</v>
      </c>
      <c r="D104" s="35"/>
      <c r="E104" s="35"/>
      <c r="F104" s="36"/>
      <c r="G104" s="35"/>
      <c r="H104" s="36"/>
      <c r="I104" s="35">
        <v>15</v>
      </c>
    </row>
    <row r="105" spans="2:9" s="24" customFormat="1" ht="102" customHeight="1" thickBot="1">
      <c r="B105" s="193" t="s">
        <v>141</v>
      </c>
      <c r="C105" s="35">
        <v>2000</v>
      </c>
      <c r="D105" s="35"/>
      <c r="E105" s="35"/>
      <c r="F105" s="36"/>
      <c r="G105" s="35"/>
      <c r="H105" s="36"/>
      <c r="I105" s="35"/>
    </row>
    <row r="106" spans="2:9" s="24" customFormat="1" ht="102" customHeight="1" thickBot="1">
      <c r="B106" s="194" t="s">
        <v>142</v>
      </c>
      <c r="C106" s="35">
        <v>1000</v>
      </c>
      <c r="D106" s="35"/>
      <c r="E106" s="35"/>
      <c r="F106" s="36"/>
      <c r="G106" s="35"/>
      <c r="H106" s="36"/>
      <c r="I106" s="35"/>
    </row>
    <row r="107" spans="2:9" s="24" customFormat="1" ht="102" customHeight="1" thickBot="1">
      <c r="B107" s="199" t="s">
        <v>143</v>
      </c>
      <c r="C107" s="35">
        <v>2500</v>
      </c>
      <c r="D107" s="35"/>
      <c r="E107" s="35"/>
      <c r="F107" s="36"/>
      <c r="G107" s="35"/>
      <c r="H107" s="36"/>
      <c r="I107" s="35">
        <v>27</v>
      </c>
    </row>
    <row r="108" spans="2:9" s="24" customFormat="1" ht="102" customHeight="1" thickBot="1">
      <c r="B108" s="200" t="s">
        <v>144</v>
      </c>
      <c r="C108" s="35">
        <v>0</v>
      </c>
      <c r="D108" s="35"/>
      <c r="E108" s="35"/>
      <c r="F108" s="36"/>
      <c r="G108" s="35"/>
      <c r="H108" s="36"/>
      <c r="I108" s="35"/>
    </row>
    <row r="109" spans="2:9" s="24" customFormat="1" ht="102" customHeight="1" thickBot="1">
      <c r="B109" s="194" t="s">
        <v>145</v>
      </c>
      <c r="C109" s="35">
        <v>350</v>
      </c>
      <c r="D109" s="35"/>
      <c r="E109" s="35"/>
      <c r="F109" s="36"/>
      <c r="G109" s="35"/>
      <c r="H109" s="36"/>
      <c r="I109" s="35">
        <v>5</v>
      </c>
    </row>
    <row r="110" spans="2:9" s="24" customFormat="1" ht="102" customHeight="1" thickBot="1">
      <c r="B110" s="195" t="s">
        <v>146</v>
      </c>
      <c r="C110" s="35">
        <v>920</v>
      </c>
      <c r="D110" s="35"/>
      <c r="E110" s="35"/>
      <c r="F110" s="36"/>
      <c r="G110" s="35"/>
      <c r="H110" s="36"/>
      <c r="I110" s="35">
        <v>10</v>
      </c>
    </row>
    <row r="111" spans="2:9" s="24" customFormat="1" ht="102" customHeight="1" thickBot="1">
      <c r="B111" s="193" t="s">
        <v>147</v>
      </c>
      <c r="C111" s="35">
        <v>2000</v>
      </c>
      <c r="D111" s="35"/>
      <c r="E111" s="35"/>
      <c r="F111" s="36"/>
      <c r="G111" s="35"/>
      <c r="H111" s="36"/>
      <c r="I111" s="35">
        <v>20</v>
      </c>
    </row>
    <row r="112" spans="2:9" s="24" customFormat="1" ht="102" customHeight="1" thickBot="1">
      <c r="B112" s="194" t="s">
        <v>148</v>
      </c>
      <c r="C112" s="35">
        <v>500</v>
      </c>
      <c r="D112" s="35"/>
      <c r="E112" s="35"/>
      <c r="F112" s="36"/>
      <c r="G112" s="35"/>
      <c r="H112" s="36"/>
      <c r="I112" s="35">
        <v>5</v>
      </c>
    </row>
    <row r="113" spans="2:9" s="24" customFormat="1" ht="102" customHeight="1" thickBot="1">
      <c r="B113" s="195" t="s">
        <v>149</v>
      </c>
      <c r="C113" s="35">
        <v>0</v>
      </c>
      <c r="D113" s="35"/>
      <c r="E113" s="35"/>
      <c r="F113" s="36"/>
      <c r="G113" s="35"/>
      <c r="H113" s="36"/>
      <c r="I113" s="35">
        <v>12</v>
      </c>
    </row>
    <row r="114" spans="2:9" s="24" customFormat="1" ht="102" customHeight="1" thickBot="1">
      <c r="B114" s="193" t="s">
        <v>150</v>
      </c>
      <c r="C114" s="35">
        <v>500</v>
      </c>
      <c r="D114" s="35"/>
      <c r="E114" s="35"/>
      <c r="F114" s="36"/>
      <c r="G114" s="35"/>
      <c r="H114" s="36"/>
      <c r="I114" s="35">
        <v>3</v>
      </c>
    </row>
    <row r="115" spans="2:9" s="24" customFormat="1" ht="102" customHeight="1" thickBot="1">
      <c r="B115" s="194" t="s">
        <v>151</v>
      </c>
      <c r="C115" s="35">
        <v>0</v>
      </c>
      <c r="D115" s="35"/>
      <c r="E115" s="35"/>
      <c r="F115" s="36"/>
      <c r="G115" s="35"/>
      <c r="H115" s="36"/>
      <c r="I115" s="35"/>
    </row>
    <row r="116" spans="2:9" s="24" customFormat="1" ht="102" customHeight="1" thickBot="1">
      <c r="B116" s="195" t="s">
        <v>152</v>
      </c>
      <c r="C116" s="35">
        <v>3000</v>
      </c>
      <c r="D116" s="35"/>
      <c r="E116" s="35"/>
      <c r="F116" s="36"/>
      <c r="G116" s="35"/>
      <c r="H116" s="36"/>
      <c r="I116" s="35">
        <v>16</v>
      </c>
    </row>
    <row r="117" spans="2:9" s="24" customFormat="1" ht="102" customHeight="1" thickBot="1">
      <c r="B117" s="193" t="s">
        <v>153</v>
      </c>
      <c r="C117" s="35">
        <v>500</v>
      </c>
      <c r="D117" s="35"/>
      <c r="E117" s="35"/>
      <c r="F117" s="36"/>
      <c r="G117" s="35"/>
      <c r="H117" s="36"/>
      <c r="I117" s="35"/>
    </row>
    <row r="118" spans="2:9" s="24" customFormat="1" ht="102" customHeight="1" thickBot="1">
      <c r="B118" s="194" t="s">
        <v>154</v>
      </c>
      <c r="C118" s="35">
        <v>550</v>
      </c>
      <c r="D118" s="35"/>
      <c r="E118" s="35"/>
      <c r="F118" s="36"/>
      <c r="G118" s="35"/>
      <c r="H118" s="36"/>
      <c r="I118" s="35"/>
    </row>
    <row r="119" spans="2:9" s="24" customFormat="1" ht="102" customHeight="1" thickBot="1">
      <c r="B119" s="195" t="s">
        <v>155</v>
      </c>
      <c r="C119" s="35">
        <v>450</v>
      </c>
      <c r="D119" s="35"/>
      <c r="E119" s="35"/>
      <c r="F119" s="36"/>
      <c r="G119" s="35"/>
      <c r="H119" s="36"/>
      <c r="I119" s="35">
        <v>24</v>
      </c>
    </row>
    <row r="120" spans="2:9" s="24" customFormat="1" ht="102" customHeight="1" thickBot="1">
      <c r="B120" s="193" t="s">
        <v>156</v>
      </c>
      <c r="C120" s="35">
        <v>660</v>
      </c>
      <c r="D120" s="35"/>
      <c r="E120" s="35"/>
      <c r="F120" s="36"/>
      <c r="G120" s="35"/>
      <c r="H120" s="36"/>
      <c r="I120" s="35">
        <v>10</v>
      </c>
    </row>
    <row r="121" spans="2:9" s="24" customFormat="1" ht="102" customHeight="1" thickBot="1">
      <c r="B121" s="194" t="s">
        <v>157</v>
      </c>
      <c r="C121" s="35">
        <v>20</v>
      </c>
      <c r="D121" s="35"/>
      <c r="E121" s="35"/>
      <c r="F121" s="36"/>
      <c r="G121" s="35"/>
      <c r="H121" s="36"/>
      <c r="I121" s="35"/>
    </row>
    <row r="122" spans="2:9" s="24" customFormat="1" ht="102" customHeight="1" thickBot="1">
      <c r="B122" s="195" t="s">
        <v>158</v>
      </c>
      <c r="C122" s="35">
        <v>120</v>
      </c>
      <c r="D122" s="35"/>
      <c r="E122" s="35"/>
      <c r="F122" s="36"/>
      <c r="G122" s="35"/>
      <c r="H122" s="36"/>
      <c r="I122" s="35">
        <v>6</v>
      </c>
    </row>
    <row r="123" spans="2:9" s="24" customFormat="1" ht="102" customHeight="1" thickBot="1">
      <c r="B123" s="193" t="s">
        <v>159</v>
      </c>
      <c r="C123" s="35">
        <v>2000</v>
      </c>
      <c r="D123" s="35"/>
      <c r="E123" s="35"/>
      <c r="F123" s="36"/>
      <c r="G123" s="35"/>
      <c r="H123" s="36"/>
      <c r="I123" s="35"/>
    </row>
    <row r="124" spans="2:9" s="24" customFormat="1" ht="102" customHeight="1" thickBot="1">
      <c r="B124" s="194" t="s">
        <v>160</v>
      </c>
      <c r="C124" s="35">
        <v>0</v>
      </c>
      <c r="D124" s="35"/>
      <c r="E124" s="35"/>
      <c r="F124" s="36"/>
      <c r="G124" s="35"/>
      <c r="H124" s="36"/>
      <c r="I124" s="35">
        <v>8</v>
      </c>
    </row>
    <row r="125" spans="2:9" s="24" customFormat="1" ht="102" customHeight="1" thickBot="1">
      <c r="B125" s="195" t="s">
        <v>161</v>
      </c>
      <c r="C125" s="35">
        <v>700</v>
      </c>
      <c r="D125" s="35"/>
      <c r="E125" s="35"/>
      <c r="F125" s="36"/>
      <c r="G125" s="35"/>
      <c r="H125" s="36"/>
      <c r="I125" s="35">
        <v>10</v>
      </c>
    </row>
    <row r="126" spans="2:9" s="24" customFormat="1" ht="102" customHeight="1" thickBot="1">
      <c r="B126" s="193" t="s">
        <v>162</v>
      </c>
      <c r="C126" s="35">
        <v>400</v>
      </c>
      <c r="D126" s="35"/>
      <c r="E126" s="35"/>
      <c r="F126" s="36"/>
      <c r="G126" s="35"/>
      <c r="H126" s="36"/>
      <c r="I126" s="35">
        <v>10</v>
      </c>
    </row>
    <row r="127" spans="2:9" s="24" customFormat="1" ht="102" customHeight="1" thickBot="1">
      <c r="B127" s="194" t="s">
        <v>163</v>
      </c>
      <c r="C127" s="35">
        <v>200</v>
      </c>
      <c r="D127" s="35"/>
      <c r="E127" s="35"/>
      <c r="F127" s="36"/>
      <c r="G127" s="35"/>
      <c r="H127" s="36"/>
      <c r="I127" s="35"/>
    </row>
    <row r="128" spans="2:9" s="24" customFormat="1" ht="102" customHeight="1" thickBot="1">
      <c r="B128" s="201" t="s">
        <v>164</v>
      </c>
      <c r="C128" s="35">
        <v>600</v>
      </c>
      <c r="D128" s="35"/>
      <c r="E128" s="35"/>
      <c r="F128" s="36"/>
      <c r="G128" s="35"/>
      <c r="H128" s="36"/>
      <c r="I128" s="35"/>
    </row>
    <row r="129" spans="2:9" s="24" customFormat="1" ht="102" customHeight="1" thickBot="1">
      <c r="B129" s="202" t="s">
        <v>165</v>
      </c>
      <c r="C129" s="35">
        <v>600</v>
      </c>
      <c r="D129" s="35"/>
      <c r="E129" s="35"/>
      <c r="F129" s="36"/>
      <c r="G129" s="35"/>
      <c r="H129" s="36"/>
      <c r="I129" s="35">
        <v>11</v>
      </c>
    </row>
    <row r="130" spans="2:9" s="24" customFormat="1" ht="102" customHeight="1" thickBot="1">
      <c r="B130" s="203" t="s">
        <v>166</v>
      </c>
      <c r="C130" s="35">
        <v>1791</v>
      </c>
      <c r="D130" s="35"/>
      <c r="E130" s="35"/>
      <c r="F130" s="36"/>
      <c r="G130" s="35"/>
      <c r="H130" s="36"/>
      <c r="I130" s="35"/>
    </row>
    <row r="131" spans="2:9" s="24" customFormat="1" ht="102" customHeight="1" thickBot="1">
      <c r="B131" s="204" t="s">
        <v>167</v>
      </c>
      <c r="C131" s="35">
        <v>0</v>
      </c>
      <c r="D131" s="35"/>
      <c r="E131" s="35"/>
      <c r="F131" s="36"/>
      <c r="G131" s="35"/>
      <c r="H131" s="36"/>
      <c r="I131" s="35"/>
    </row>
    <row r="132" spans="2:9" s="24" customFormat="1" ht="102" customHeight="1" thickBot="1">
      <c r="B132" s="205" t="s">
        <v>168</v>
      </c>
      <c r="C132" s="35">
        <v>220</v>
      </c>
      <c r="D132" s="35"/>
      <c r="E132" s="35"/>
      <c r="F132" s="36"/>
      <c r="G132" s="35"/>
      <c r="H132" s="36"/>
      <c r="I132" s="35">
        <v>5</v>
      </c>
    </row>
    <row r="133" spans="2:9" s="24" customFormat="1" ht="102" customHeight="1" thickBot="1">
      <c r="B133" s="202" t="s">
        <v>169</v>
      </c>
      <c r="C133" s="35">
        <v>240</v>
      </c>
      <c r="D133" s="35"/>
      <c r="E133" s="35"/>
      <c r="F133" s="36"/>
      <c r="G133" s="35"/>
      <c r="H133" s="36"/>
      <c r="I133" s="35">
        <v>2</v>
      </c>
    </row>
    <row r="134" spans="2:9" s="24" customFormat="1" ht="102" customHeight="1" thickBot="1">
      <c r="B134" s="201" t="s">
        <v>170</v>
      </c>
      <c r="C134" s="35">
        <v>280</v>
      </c>
      <c r="D134" s="35"/>
      <c r="E134" s="35"/>
      <c r="F134" s="36"/>
      <c r="G134" s="35"/>
      <c r="H134" s="36"/>
      <c r="I134" s="35">
        <v>10</v>
      </c>
    </row>
    <row r="135" spans="2:9" s="24" customFormat="1" ht="102" customHeight="1" thickBot="1">
      <c r="B135" s="202" t="s">
        <v>171</v>
      </c>
      <c r="C135" s="35">
        <v>1300</v>
      </c>
      <c r="D135" s="35"/>
      <c r="E135" s="35"/>
      <c r="F135" s="36"/>
      <c r="G135" s="35"/>
      <c r="H135" s="36"/>
      <c r="I135" s="35">
        <v>20</v>
      </c>
    </row>
    <row r="136" spans="2:9" s="24" customFormat="1" ht="102" customHeight="1" thickBot="1">
      <c r="B136" s="203" t="s">
        <v>172</v>
      </c>
      <c r="C136" s="35">
        <v>700</v>
      </c>
      <c r="D136" s="35">
        <v>60</v>
      </c>
      <c r="E136" s="35"/>
      <c r="F136" s="36">
        <v>3700</v>
      </c>
      <c r="G136" s="35"/>
      <c r="H136" s="36"/>
      <c r="I136" s="35">
        <v>10</v>
      </c>
    </row>
    <row r="137" spans="2:9" s="24" customFormat="1" ht="102" customHeight="1" thickBot="1">
      <c r="B137" s="201" t="s">
        <v>173</v>
      </c>
      <c r="C137" s="35">
        <v>600</v>
      </c>
      <c r="D137" s="35">
        <v>60</v>
      </c>
      <c r="E137" s="35"/>
      <c r="F137" s="36"/>
      <c r="G137" s="35"/>
      <c r="H137" s="36"/>
      <c r="I137" s="35"/>
    </row>
    <row r="138" spans="2:9" s="24" customFormat="1" ht="102" customHeight="1" thickBot="1">
      <c r="B138" s="202" t="s">
        <v>174</v>
      </c>
      <c r="C138" s="35">
        <v>3300</v>
      </c>
      <c r="D138" s="35"/>
      <c r="E138" s="35"/>
      <c r="F138" s="36"/>
      <c r="G138" s="35"/>
      <c r="H138" s="36"/>
      <c r="I138" s="35"/>
    </row>
    <row r="139" spans="2:9" s="24" customFormat="1" ht="102" customHeight="1" thickBot="1">
      <c r="B139" s="203" t="s">
        <v>175</v>
      </c>
      <c r="C139" s="35">
        <v>600</v>
      </c>
      <c r="D139" s="35"/>
      <c r="E139" s="35"/>
      <c r="F139" s="36"/>
      <c r="G139" s="35"/>
      <c r="H139" s="36"/>
      <c r="I139" s="35"/>
    </row>
    <row r="140" spans="2:9" s="24" customFormat="1" ht="102" customHeight="1" thickBot="1">
      <c r="B140" s="201" t="s">
        <v>176</v>
      </c>
      <c r="C140" s="35">
        <v>0</v>
      </c>
      <c r="D140" s="35"/>
      <c r="E140" s="35"/>
      <c r="F140" s="36"/>
      <c r="G140" s="35"/>
      <c r="H140" s="36"/>
      <c r="I140" s="35"/>
    </row>
    <row r="141" spans="2:9" s="24" customFormat="1" ht="102" customHeight="1" thickBot="1">
      <c r="B141" s="202" t="s">
        <v>177</v>
      </c>
      <c r="C141" s="35">
        <v>1700</v>
      </c>
      <c r="D141" s="35"/>
      <c r="E141" s="35"/>
      <c r="F141" s="36"/>
      <c r="G141" s="35"/>
      <c r="H141" s="36"/>
      <c r="I141" s="35">
        <v>59</v>
      </c>
    </row>
    <row r="142" spans="2:9" s="24" customFormat="1" ht="102" customHeight="1" thickBot="1">
      <c r="B142" s="203" t="s">
        <v>178</v>
      </c>
      <c r="C142" s="35">
        <v>0</v>
      </c>
      <c r="D142" s="35"/>
      <c r="E142" s="35"/>
      <c r="F142" s="36"/>
      <c r="G142" s="35"/>
      <c r="H142" s="36"/>
      <c r="I142" s="35"/>
    </row>
    <row r="143" spans="2:9" s="24" customFormat="1" ht="102" customHeight="1" thickBot="1">
      <c r="B143" s="34"/>
      <c r="C143" s="35"/>
      <c r="D143" s="35"/>
      <c r="E143" s="35"/>
      <c r="F143" s="36"/>
      <c r="G143" s="35"/>
      <c r="H143" s="36"/>
      <c r="I143" s="35"/>
    </row>
    <row r="144" spans="2:9" s="24" customFormat="1" ht="102" customHeight="1" thickBot="1">
      <c r="B144" s="34"/>
      <c r="C144" s="35"/>
      <c r="D144" s="35"/>
      <c r="E144" s="35"/>
      <c r="F144" s="36"/>
      <c r="G144" s="35"/>
      <c r="H144" s="36"/>
      <c r="I144" s="35"/>
    </row>
    <row r="145" spans="2:9" ht="192" customHeight="1" thickBot="1">
      <c r="B145" s="37" t="s">
        <v>16</v>
      </c>
      <c r="C145" s="29">
        <f aca="true" t="shared" si="1" ref="C145:I145">C69+C40+C4</f>
        <v>791318</v>
      </c>
      <c r="D145" s="29">
        <f t="shared" si="1"/>
        <v>8681.8</v>
      </c>
      <c r="E145" s="29">
        <f t="shared" si="1"/>
        <v>3246</v>
      </c>
      <c r="F145" s="29">
        <f t="shared" si="1"/>
        <v>488321</v>
      </c>
      <c r="G145" s="29">
        <f t="shared" si="1"/>
        <v>922</v>
      </c>
      <c r="H145" s="29">
        <f t="shared" si="1"/>
        <v>0</v>
      </c>
      <c r="I145" s="29">
        <f t="shared" si="1"/>
        <v>3012</v>
      </c>
    </row>
    <row r="146" ht="39" customHeight="1"/>
    <row r="147" spans="2:9" ht="42.75" customHeight="1" hidden="1">
      <c r="B147" s="215"/>
      <c r="C147" s="215"/>
      <c r="D147" s="215"/>
      <c r="E147" s="215"/>
      <c r="F147" s="215"/>
      <c r="G147" s="215"/>
      <c r="H147" s="215"/>
      <c r="I147" s="215"/>
    </row>
    <row r="148" spans="2:9" ht="42.75" customHeight="1" hidden="1">
      <c r="B148" s="215"/>
      <c r="C148" s="215"/>
      <c r="D148" s="215"/>
      <c r="E148" s="215"/>
      <c r="F148" s="215"/>
      <c r="G148" s="215"/>
      <c r="H148" s="215"/>
      <c r="I148" s="215"/>
    </row>
    <row r="149" ht="42.75" customHeight="1"/>
    <row r="150" spans="2:11" ht="129" customHeight="1">
      <c r="B150" s="218" t="s">
        <v>68</v>
      </c>
      <c r="C150" s="219"/>
      <c r="D150" s="219"/>
      <c r="E150" s="219"/>
      <c r="F150" s="219"/>
      <c r="G150" s="219"/>
      <c r="H150" s="219"/>
      <c r="I150" s="219"/>
      <c r="J150" s="219"/>
      <c r="K150" s="219"/>
    </row>
    <row r="151" ht="42.75" customHeight="1"/>
    <row r="152" ht="42.75" customHeight="1"/>
    <row r="153" ht="42.75" customHeight="1"/>
    <row r="154" ht="42.75" customHeight="1"/>
    <row r="155" ht="42.75" customHeight="1"/>
    <row r="156" ht="42.75" customHeight="1"/>
    <row r="157" ht="42.75" customHeight="1"/>
    <row r="158" ht="42.75" customHeight="1"/>
    <row r="159" ht="42.75" customHeight="1"/>
    <row r="160" ht="42.75" customHeight="1"/>
    <row r="161" ht="42.75" customHeight="1"/>
    <row r="162" ht="42.75" customHeight="1"/>
  </sheetData>
  <sheetProtection/>
  <mergeCells count="4">
    <mergeCell ref="B2:I2"/>
    <mergeCell ref="B147:I148"/>
    <mergeCell ref="G1:I1"/>
    <mergeCell ref="B150:K150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portrait" paperSize="9" scale="1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117"/>
  <sheetViews>
    <sheetView zoomScale="25" zoomScaleNormal="25" zoomScaleSheetLayoutView="25" zoomScalePageLayoutView="0" workbookViewId="0" topLeftCell="A1">
      <pane xSplit="2" ySplit="3" topLeftCell="C10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K108" sqref="K108"/>
    </sheetView>
  </sheetViews>
  <sheetFormatPr defaultColWidth="9.00390625" defaultRowHeight="12.75"/>
  <cols>
    <col min="1" max="1" width="3.25390625" style="0" customWidth="1"/>
    <col min="2" max="2" width="100.75390625" style="0" customWidth="1"/>
    <col min="3" max="3" width="57.625" style="0" customWidth="1"/>
    <col min="4" max="4" width="45.625" style="0" customWidth="1"/>
    <col min="5" max="5" width="45.75390625" style="0" customWidth="1"/>
    <col min="6" max="6" width="51.125" style="0" customWidth="1"/>
    <col min="7" max="7" width="54.875" style="0" customWidth="1"/>
    <col min="8" max="8" width="35.375" style="0" customWidth="1"/>
    <col min="9" max="9" width="37.75390625" style="0" customWidth="1"/>
    <col min="10" max="10" width="20.375" style="0" customWidth="1"/>
  </cols>
  <sheetData>
    <row r="1" spans="2:9" ht="218.25" customHeight="1">
      <c r="B1" s="11"/>
      <c r="C1" s="11"/>
      <c r="D1" s="11"/>
      <c r="E1" s="12"/>
      <c r="F1" s="11"/>
      <c r="G1" s="216" t="s">
        <v>89</v>
      </c>
      <c r="H1" s="217"/>
      <c r="I1" s="217"/>
    </row>
    <row r="2" spans="2:9" ht="178.5" customHeight="1" thickBot="1">
      <c r="B2" s="220" t="s">
        <v>67</v>
      </c>
      <c r="C2" s="220"/>
      <c r="D2" s="220"/>
      <c r="E2" s="220"/>
      <c r="F2" s="220"/>
      <c r="G2" s="220"/>
      <c r="H2" s="220"/>
      <c r="I2" s="220"/>
    </row>
    <row r="3" spans="2:9" ht="87" customHeight="1" thickBot="1">
      <c r="B3" s="2"/>
      <c r="C3" s="25" t="s">
        <v>17</v>
      </c>
      <c r="D3" s="26" t="s">
        <v>18</v>
      </c>
      <c r="E3" s="27" t="s">
        <v>2</v>
      </c>
      <c r="F3" s="26" t="s">
        <v>3</v>
      </c>
      <c r="G3" s="27" t="s">
        <v>19</v>
      </c>
      <c r="H3" s="26" t="s">
        <v>20</v>
      </c>
      <c r="I3" s="28" t="s">
        <v>21</v>
      </c>
    </row>
    <row r="4" spans="2:9" ht="183.75" customHeight="1" thickBot="1">
      <c r="B4" s="42" t="s">
        <v>52</v>
      </c>
      <c r="C4" s="29">
        <f>SUM(C5:C8)</f>
        <v>123400</v>
      </c>
      <c r="D4" s="30">
        <f>D5</f>
        <v>382</v>
      </c>
      <c r="E4" s="29">
        <f>SUM(E5:E8)</f>
        <v>382</v>
      </c>
      <c r="F4" s="30">
        <f>SUM(F5:F8)</f>
        <v>14100</v>
      </c>
      <c r="G4" s="29"/>
      <c r="H4" s="30"/>
      <c r="I4" s="29">
        <f>SUM(I5:I8)</f>
        <v>0</v>
      </c>
    </row>
    <row r="5" spans="2:9" s="23" customFormat="1" ht="145.5" customHeight="1" thickBot="1">
      <c r="B5" s="31" t="s">
        <v>24</v>
      </c>
      <c r="C5" s="32">
        <f>'міська рада'!O6</f>
        <v>15000</v>
      </c>
      <c r="D5" s="33">
        <f>'міська рада'!O7</f>
        <v>382</v>
      </c>
      <c r="E5" s="32">
        <f>'міська рада'!O8</f>
        <v>382</v>
      </c>
      <c r="F5" s="33">
        <f>'міська рада'!O9</f>
        <v>14000</v>
      </c>
      <c r="G5" s="32"/>
      <c r="H5" s="33"/>
      <c r="I5" s="32"/>
    </row>
    <row r="6" spans="2:9" s="23" customFormat="1" ht="145.5" customHeight="1" thickBot="1">
      <c r="B6" s="34" t="s">
        <v>58</v>
      </c>
      <c r="C6" s="35">
        <f>'міська рада'!O15</f>
        <v>1200</v>
      </c>
      <c r="D6" s="36"/>
      <c r="E6" s="35"/>
      <c r="F6" s="36"/>
      <c r="G6" s="35"/>
      <c r="H6" s="36"/>
      <c r="I6" s="35"/>
    </row>
    <row r="7" spans="2:9" s="23" customFormat="1" ht="145.5" customHeight="1" thickBot="1">
      <c r="B7" s="34" t="s">
        <v>59</v>
      </c>
      <c r="C7" s="35">
        <f>'міська рада'!O20</f>
        <v>1200</v>
      </c>
      <c r="D7" s="36"/>
      <c r="E7" s="35"/>
      <c r="F7" s="36"/>
      <c r="G7" s="35"/>
      <c r="H7" s="45"/>
      <c r="I7" s="35"/>
    </row>
    <row r="8" spans="2:9" s="23" customFormat="1" ht="145.5" customHeight="1" thickBot="1">
      <c r="B8" s="31" t="s">
        <v>25</v>
      </c>
      <c r="C8" s="32">
        <f>'міська рада'!O32</f>
        <v>106000</v>
      </c>
      <c r="D8" s="33"/>
      <c r="E8" s="32"/>
      <c r="F8" s="33">
        <f>'міська рада'!O33</f>
        <v>100</v>
      </c>
      <c r="G8" s="32"/>
      <c r="H8" s="33"/>
      <c r="I8" s="35"/>
    </row>
    <row r="9" spans="2:9" ht="255" customHeight="1" thickBot="1">
      <c r="B9" s="189" t="s">
        <v>53</v>
      </c>
      <c r="C9" s="29">
        <f>SUM(C10:C36)</f>
        <v>497862</v>
      </c>
      <c r="D9" s="29">
        <f>SUM(D10:D36)</f>
        <v>7195.8</v>
      </c>
      <c r="E9" s="29">
        <f>SUM(E10:E18)</f>
        <v>2675</v>
      </c>
      <c r="F9" s="29">
        <f>SUM(F10:F36)</f>
        <v>423000</v>
      </c>
      <c r="G9" s="29">
        <f>SUM(G10:G18)</f>
        <v>672</v>
      </c>
      <c r="H9" s="29">
        <f>SUM(H10:H18)</f>
        <v>0</v>
      </c>
      <c r="I9" s="29">
        <f>SUM(I10:I36)</f>
        <v>1805</v>
      </c>
    </row>
    <row r="10" spans="2:9" ht="144.75" customHeight="1" thickBot="1">
      <c r="B10" s="38" t="s">
        <v>26</v>
      </c>
      <c r="C10" s="39">
        <f>'Від.освіти'!O7</f>
        <v>52400</v>
      </c>
      <c r="D10" s="40">
        <f>'Від.освіти'!O8</f>
        <v>1510</v>
      </c>
      <c r="E10" s="39">
        <f>'Від.освіти'!O9</f>
        <v>1510</v>
      </c>
      <c r="F10" s="40"/>
      <c r="G10" s="39">
        <f>'Від.освіти'!O6</f>
        <v>545</v>
      </c>
      <c r="H10" s="40"/>
      <c r="I10" s="39"/>
    </row>
    <row r="11" spans="2:9" ht="144.75" customHeight="1" thickBot="1">
      <c r="B11" s="34" t="s">
        <v>27</v>
      </c>
      <c r="C11" s="35">
        <f>'Від.освіти'!O15</f>
        <v>48500</v>
      </c>
      <c r="D11" s="36">
        <f>'Від.освіти'!O16</f>
        <v>840</v>
      </c>
      <c r="E11" s="35"/>
      <c r="F11" s="36">
        <f>'Від.освіти'!O17</f>
        <v>20200</v>
      </c>
      <c r="G11" s="35"/>
      <c r="H11" s="36"/>
      <c r="I11" s="35"/>
    </row>
    <row r="12" spans="2:9" ht="144.75" customHeight="1" thickBot="1">
      <c r="B12" s="34" t="s">
        <v>28</v>
      </c>
      <c r="C12" s="35">
        <f>'Від.освіти'!O23</f>
        <v>46600</v>
      </c>
      <c r="D12" s="36">
        <f>'Від.освіти'!O24</f>
        <v>1280</v>
      </c>
      <c r="E12" s="35"/>
      <c r="F12" s="36">
        <f>'Від.освіти'!O25</f>
        <v>38500</v>
      </c>
      <c r="G12" s="35"/>
      <c r="H12" s="36"/>
      <c r="I12" s="35"/>
    </row>
    <row r="13" spans="2:9" ht="144.75" customHeight="1" thickBot="1">
      <c r="B13" s="34" t="s">
        <v>29</v>
      </c>
      <c r="C13" s="35">
        <f>'Від.освіти'!O32</f>
        <v>71500</v>
      </c>
      <c r="D13" s="36">
        <f>'Від.освіти'!O33</f>
        <v>1545</v>
      </c>
      <c r="E13" s="35">
        <f>'Від.освіти'!O34</f>
        <v>1050</v>
      </c>
      <c r="F13" s="36">
        <f>'Від.освіти'!O35</f>
        <v>125000</v>
      </c>
      <c r="G13" s="35">
        <f>'Від.освіти'!O31</f>
        <v>127</v>
      </c>
      <c r="H13" s="36"/>
      <c r="I13" s="35"/>
    </row>
    <row r="14" spans="2:9" ht="144.75" customHeight="1" thickBot="1">
      <c r="B14" s="34" t="s">
        <v>30</v>
      </c>
      <c r="C14" s="35">
        <f>'Від.освіти'!O41</f>
        <v>29200</v>
      </c>
      <c r="D14" s="36">
        <f>'Від.освіти'!O42</f>
        <v>277</v>
      </c>
      <c r="E14" s="35"/>
      <c r="F14" s="36">
        <f>'Від.освіти'!O43</f>
        <v>54500</v>
      </c>
      <c r="G14" s="35"/>
      <c r="H14" s="36"/>
      <c r="I14" s="35">
        <f>'Від.освіти'!O44</f>
        <v>25</v>
      </c>
    </row>
    <row r="15" spans="2:9" ht="144.75" customHeight="1" thickBot="1">
      <c r="B15" s="34" t="s">
        <v>31</v>
      </c>
      <c r="C15" s="35">
        <f>'Від.освіти'!O49</f>
        <v>6750</v>
      </c>
      <c r="D15" s="36">
        <f>'Від.освіти'!O50</f>
        <v>90</v>
      </c>
      <c r="E15" s="35"/>
      <c r="F15" s="36"/>
      <c r="G15" s="35"/>
      <c r="H15" s="36"/>
      <c r="I15" s="35">
        <f>'Від.освіти'!O51</f>
        <v>80</v>
      </c>
    </row>
    <row r="16" spans="2:9" ht="144.75" customHeight="1" thickBot="1">
      <c r="B16" s="34" t="s">
        <v>36</v>
      </c>
      <c r="C16" s="35">
        <f>'Від.освіти'!O57</f>
        <v>3020</v>
      </c>
      <c r="D16" s="36">
        <f>'Від.освіти'!O58</f>
        <v>115</v>
      </c>
      <c r="E16" s="35">
        <f>'Від.освіти'!O59</f>
        <v>115</v>
      </c>
      <c r="F16" s="36"/>
      <c r="G16" s="35"/>
      <c r="H16" s="36"/>
      <c r="I16" s="35">
        <f>'Від.освіти'!O60</f>
        <v>40</v>
      </c>
    </row>
    <row r="17" spans="2:9" ht="144.75" customHeight="1" thickBot="1">
      <c r="B17" s="34" t="s">
        <v>32</v>
      </c>
      <c r="C17" s="35">
        <f>'Від.освіти'!O66</f>
        <v>6725</v>
      </c>
      <c r="D17" s="36">
        <f>'Від.освіти'!O67</f>
        <v>80</v>
      </c>
      <c r="E17" s="35"/>
      <c r="F17" s="36">
        <f>'Від.освіти'!O68</f>
        <v>28000</v>
      </c>
      <c r="G17" s="35"/>
      <c r="H17" s="36"/>
      <c r="I17" s="35"/>
    </row>
    <row r="18" spans="2:9" ht="144.75" customHeight="1" thickBot="1">
      <c r="B18" s="34" t="s">
        <v>33</v>
      </c>
      <c r="C18" s="35">
        <f>'Від.освіти'!O75+'Від.освіти'!O74</f>
        <v>28400</v>
      </c>
      <c r="D18" s="36">
        <f>'Від.освіти'!O76</f>
        <v>124.80000000000003</v>
      </c>
      <c r="E18" s="35"/>
      <c r="F18" s="36">
        <f>'Від.освіти'!O77</f>
        <v>16000</v>
      </c>
      <c r="G18" s="35"/>
      <c r="H18" s="36"/>
      <c r="I18" s="35">
        <f>'Від.освіти'!O78</f>
        <v>60</v>
      </c>
    </row>
    <row r="19" spans="2:9" ht="144.75" customHeight="1" thickBot="1">
      <c r="B19" s="190" t="s">
        <v>90</v>
      </c>
      <c r="C19" s="35">
        <f>'Від.освіти'!O83</f>
        <v>20930</v>
      </c>
      <c r="D19" s="36">
        <f>'Від.освіти'!O84</f>
        <v>630</v>
      </c>
      <c r="E19" s="35"/>
      <c r="F19" s="36">
        <f>'Від.освіти'!O85</f>
        <v>57500</v>
      </c>
      <c r="G19" s="35"/>
      <c r="H19" s="36"/>
      <c r="I19" s="35"/>
    </row>
    <row r="20" spans="2:9" ht="144.75" customHeight="1" thickBot="1">
      <c r="B20" s="190" t="s">
        <v>91</v>
      </c>
      <c r="C20" s="35">
        <f>'Від.освіти'!O90</f>
        <v>30700</v>
      </c>
      <c r="D20" s="36"/>
      <c r="E20" s="35"/>
      <c r="F20" s="36">
        <f>'Від.освіти'!O91</f>
        <v>83300</v>
      </c>
      <c r="G20" s="35"/>
      <c r="H20" s="36"/>
      <c r="I20" s="35"/>
    </row>
    <row r="21" spans="2:9" ht="144.75" customHeight="1" thickBot="1">
      <c r="B21" s="190" t="s">
        <v>72</v>
      </c>
      <c r="C21" s="35">
        <f>'Від.освіти'!O96</f>
        <v>10933</v>
      </c>
      <c r="D21" s="36"/>
      <c r="E21" s="35"/>
      <c r="F21" s="36"/>
      <c r="G21" s="35"/>
      <c r="H21" s="36"/>
      <c r="I21" s="35">
        <f>'Від.освіти'!O97</f>
        <v>70</v>
      </c>
    </row>
    <row r="22" spans="2:9" ht="144.75" customHeight="1" thickBot="1">
      <c r="B22" s="190" t="s">
        <v>74</v>
      </c>
      <c r="C22" s="35">
        <f>'Від.освіти'!O102</f>
        <v>9263</v>
      </c>
      <c r="D22" s="36"/>
      <c r="E22" s="35"/>
      <c r="F22" s="36"/>
      <c r="G22" s="35"/>
      <c r="H22" s="36"/>
      <c r="I22" s="35">
        <f>'Від.освіти'!O103</f>
        <v>100</v>
      </c>
    </row>
    <row r="23" spans="2:9" ht="144.75" customHeight="1" thickBot="1">
      <c r="B23" s="190" t="s">
        <v>92</v>
      </c>
      <c r="C23" s="35">
        <f>'Від.освіти'!O108</f>
        <v>16100</v>
      </c>
      <c r="D23" s="36"/>
      <c r="E23" s="35"/>
      <c r="F23" s="36"/>
      <c r="G23" s="35"/>
      <c r="H23" s="36"/>
      <c r="I23" s="35">
        <f>'Від.освіти'!O109</f>
        <v>250</v>
      </c>
    </row>
    <row r="24" spans="2:9" ht="144.75" customHeight="1" thickBot="1">
      <c r="B24" s="190" t="s">
        <v>93</v>
      </c>
      <c r="C24" s="35">
        <f>'Від.освіти'!O114</f>
        <v>13672</v>
      </c>
      <c r="D24" s="36">
        <f>'Від.освіти'!O115</f>
        <v>300</v>
      </c>
      <c r="E24" s="35"/>
      <c r="F24" s="36"/>
      <c r="G24" s="35"/>
      <c r="H24" s="36"/>
      <c r="I24" s="35">
        <f>'Від.освіти'!O116</f>
        <v>140</v>
      </c>
    </row>
    <row r="25" spans="2:9" ht="144.75" customHeight="1" thickBot="1">
      <c r="B25" s="190" t="s">
        <v>94</v>
      </c>
      <c r="C25" s="35">
        <f>'Від.освіти'!O121</f>
        <v>16000</v>
      </c>
      <c r="D25" s="36"/>
      <c r="E25" s="35"/>
      <c r="F25" s="36"/>
      <c r="G25" s="35"/>
      <c r="H25" s="36"/>
      <c r="I25" s="35">
        <f>'Від.освіти'!O122</f>
        <v>140</v>
      </c>
    </row>
    <row r="26" spans="2:9" ht="144.75" customHeight="1" thickBot="1">
      <c r="B26" s="190" t="s">
        <v>95</v>
      </c>
      <c r="C26" s="35">
        <f>'Від.освіти'!O127</f>
        <v>23512</v>
      </c>
      <c r="D26" s="36">
        <f>'Від.освіти'!O128</f>
        <v>100</v>
      </c>
      <c r="E26" s="35"/>
      <c r="F26" s="36"/>
      <c r="G26" s="35"/>
      <c r="H26" s="36"/>
      <c r="I26" s="35">
        <f>'Від.освіти'!O129</f>
        <v>160</v>
      </c>
    </row>
    <row r="27" spans="2:9" ht="144.75" customHeight="1" thickBot="1">
      <c r="B27" s="190" t="s">
        <v>96</v>
      </c>
      <c r="C27" s="35">
        <f>'Від.освіти'!O134</f>
        <v>7017</v>
      </c>
      <c r="D27" s="36"/>
      <c r="E27" s="35"/>
      <c r="F27" s="36"/>
      <c r="G27" s="35"/>
      <c r="H27" s="36"/>
      <c r="I27" s="35">
        <f>'Від.освіти'!O135</f>
        <v>90</v>
      </c>
    </row>
    <row r="28" spans="2:9" ht="144.75" customHeight="1" thickBot="1">
      <c r="B28" s="190" t="s">
        <v>97</v>
      </c>
      <c r="C28" s="35">
        <f>'Від.освіти'!O140</f>
        <v>1148</v>
      </c>
      <c r="D28" s="36"/>
      <c r="E28" s="35"/>
      <c r="F28" s="36"/>
      <c r="G28" s="35"/>
      <c r="H28" s="36"/>
      <c r="I28" s="35">
        <f>'Від.освіти'!O141</f>
        <v>90</v>
      </c>
    </row>
    <row r="29" spans="2:9" ht="144.75" customHeight="1" thickBot="1">
      <c r="B29" s="190" t="s">
        <v>98</v>
      </c>
      <c r="C29" s="35">
        <f>'Від.освіти'!O146</f>
        <v>20525</v>
      </c>
      <c r="D29" s="36"/>
      <c r="E29" s="35"/>
      <c r="F29" s="36"/>
      <c r="G29" s="35"/>
      <c r="H29" s="36"/>
      <c r="I29" s="35">
        <f>'Від.освіти'!O147</f>
        <v>250</v>
      </c>
    </row>
    <row r="30" spans="2:9" ht="144.75" customHeight="1" thickBot="1">
      <c r="B30" s="190" t="s">
        <v>99</v>
      </c>
      <c r="C30" s="35">
        <f>'Від.освіти'!O152</f>
        <v>15231</v>
      </c>
      <c r="D30" s="36"/>
      <c r="E30" s="35"/>
      <c r="F30" s="36"/>
      <c r="G30" s="35"/>
      <c r="H30" s="36"/>
      <c r="I30" s="35">
        <f>'Від.освіти'!O153</f>
        <v>100</v>
      </c>
    </row>
    <row r="31" spans="2:9" ht="144.75" customHeight="1" thickBot="1">
      <c r="B31" s="190" t="s">
        <v>100</v>
      </c>
      <c r="C31" s="35">
        <f>'Від.освіти'!O158</f>
        <v>1869</v>
      </c>
      <c r="D31" s="36"/>
      <c r="E31" s="35"/>
      <c r="F31" s="36"/>
      <c r="G31" s="35"/>
      <c r="H31" s="36"/>
      <c r="I31" s="35">
        <f>'Від.освіти'!O159</f>
        <v>90</v>
      </c>
    </row>
    <row r="32" spans="2:9" ht="144.75" customHeight="1" thickBot="1">
      <c r="B32" s="190" t="s">
        <v>101</v>
      </c>
      <c r="C32" s="35">
        <f>'Від.освіти'!O164</f>
        <v>3163</v>
      </c>
      <c r="D32" s="36"/>
      <c r="E32" s="35"/>
      <c r="F32" s="36"/>
      <c r="G32" s="35"/>
      <c r="H32" s="36"/>
      <c r="I32" s="35">
        <f>'Від.освіти'!O165</f>
        <v>60</v>
      </c>
    </row>
    <row r="33" spans="2:9" ht="144.75" customHeight="1" thickBot="1">
      <c r="B33" s="190" t="s">
        <v>102</v>
      </c>
      <c r="C33" s="35">
        <f>'Від.освіти'!O170</f>
        <v>3500</v>
      </c>
      <c r="D33" s="36"/>
      <c r="E33" s="35"/>
      <c r="F33" s="36"/>
      <c r="G33" s="35"/>
      <c r="H33" s="36"/>
      <c r="I33" s="35"/>
    </row>
    <row r="34" spans="2:9" ht="144.75" customHeight="1" thickBot="1">
      <c r="B34" s="190" t="s">
        <v>103</v>
      </c>
      <c r="C34" s="35">
        <f>'Від.освіти'!O175</f>
        <v>1100</v>
      </c>
      <c r="D34" s="36">
        <f>'Від.освіти'!O176</f>
        <v>24</v>
      </c>
      <c r="E34" s="35"/>
      <c r="F34" s="36"/>
      <c r="G34" s="35"/>
      <c r="H34" s="36"/>
      <c r="I34" s="35">
        <f>'Від.освіти'!O177</f>
        <v>30</v>
      </c>
    </row>
    <row r="35" spans="2:9" ht="144.75" customHeight="1" thickBot="1">
      <c r="B35" s="190" t="s">
        <v>104</v>
      </c>
      <c r="C35" s="35">
        <f>'Від.освіти'!O182</f>
        <v>10104</v>
      </c>
      <c r="D35" s="36">
        <f>'Від.освіти'!O183</f>
        <v>280</v>
      </c>
      <c r="E35" s="35"/>
      <c r="F35" s="36"/>
      <c r="G35" s="35"/>
      <c r="H35" s="36"/>
      <c r="I35" s="35">
        <f>'Від.освіти'!O184</f>
        <v>30</v>
      </c>
    </row>
    <row r="36" spans="2:9" ht="144.75" customHeight="1" thickBot="1">
      <c r="B36" s="34"/>
      <c r="C36" s="35"/>
      <c r="D36" s="36"/>
      <c r="E36" s="35"/>
      <c r="F36" s="36"/>
      <c r="G36" s="35"/>
      <c r="H36" s="36"/>
      <c r="I36" s="35"/>
    </row>
    <row r="37" spans="2:9" ht="409.5" customHeight="1" thickBot="1">
      <c r="B37" s="42" t="s">
        <v>54</v>
      </c>
      <c r="C37" s="29">
        <f>C38+C39+C40</f>
        <v>4225</v>
      </c>
      <c r="D37" s="29">
        <f>SUM(D38:D39)</f>
        <v>84</v>
      </c>
      <c r="E37" s="29">
        <f>SUM(E38:E39)</f>
        <v>36</v>
      </c>
      <c r="F37" s="29">
        <f>SUM(F38:F39)</f>
        <v>20600</v>
      </c>
      <c r="G37" s="29">
        <f>SUM(G38:G39)</f>
        <v>0</v>
      </c>
      <c r="H37" s="29">
        <f>SUM(H38:H39)</f>
        <v>0</v>
      </c>
      <c r="I37" s="29">
        <f>I38+I39+I40</f>
        <v>40</v>
      </c>
    </row>
    <row r="38" spans="2:9" s="24" customFormat="1" ht="63.75" customHeight="1" thickBot="1">
      <c r="B38" s="41" t="s">
        <v>22</v>
      </c>
      <c r="C38" s="35">
        <f>'Від.культури'!O6</f>
        <v>1230</v>
      </c>
      <c r="D38" s="35">
        <f>'Від.культури'!O7</f>
        <v>36</v>
      </c>
      <c r="E38" s="35">
        <f>'Від.культури'!O8</f>
        <v>36</v>
      </c>
      <c r="F38" s="36">
        <f>'Від.культури'!O9</f>
        <v>7100</v>
      </c>
      <c r="G38" s="35"/>
      <c r="H38" s="36"/>
      <c r="I38" s="35"/>
    </row>
    <row r="39" spans="2:9" s="24" customFormat="1" ht="63.75" customHeight="1" thickBot="1">
      <c r="B39" s="34" t="s">
        <v>23</v>
      </c>
      <c r="C39" s="35">
        <f>'Від.культури'!O15</f>
        <v>2595</v>
      </c>
      <c r="D39" s="36">
        <f>'Від.культури'!O16</f>
        <v>48</v>
      </c>
      <c r="E39" s="35"/>
      <c r="F39" s="36">
        <f>'Від.культури'!O17</f>
        <v>13500</v>
      </c>
      <c r="G39" s="35"/>
      <c r="H39" s="36"/>
      <c r="I39" s="35"/>
    </row>
    <row r="40" spans="2:9" s="24" customFormat="1" ht="63.75" customHeight="1" thickBot="1">
      <c r="B40" s="34" t="s">
        <v>60</v>
      </c>
      <c r="C40" s="35">
        <f>'Від.культури'!O23</f>
        <v>400</v>
      </c>
      <c r="D40" s="36"/>
      <c r="E40" s="35"/>
      <c r="F40" s="36"/>
      <c r="G40" s="35"/>
      <c r="H40" s="36"/>
      <c r="I40" s="35">
        <f>'Від.культури'!O24</f>
        <v>40</v>
      </c>
    </row>
    <row r="41" spans="2:9" s="24" customFormat="1" ht="63.75" customHeight="1" thickBot="1">
      <c r="B41" s="191" t="s">
        <v>109</v>
      </c>
      <c r="C41" s="35"/>
      <c r="D41" s="36"/>
      <c r="E41" s="35"/>
      <c r="F41" s="36"/>
      <c r="G41" s="35"/>
      <c r="H41" s="36"/>
      <c r="I41" s="35"/>
    </row>
    <row r="42" spans="2:9" s="24" customFormat="1" ht="318" customHeight="1" thickBot="1">
      <c r="B42" s="192" t="s">
        <v>110</v>
      </c>
      <c r="C42" s="35"/>
      <c r="D42" s="36"/>
      <c r="E42" s="35"/>
      <c r="F42" s="36"/>
      <c r="G42" s="35"/>
      <c r="H42" s="36"/>
      <c r="I42" s="35"/>
    </row>
    <row r="43" spans="2:9" s="24" customFormat="1" ht="63.75" customHeight="1" thickBot="1">
      <c r="B43" s="193" t="s">
        <v>111</v>
      </c>
      <c r="C43" s="35"/>
      <c r="D43" s="36"/>
      <c r="E43" s="35"/>
      <c r="F43" s="36"/>
      <c r="G43" s="35"/>
      <c r="H43" s="36"/>
      <c r="I43" s="35"/>
    </row>
    <row r="44" spans="2:9" s="24" customFormat="1" ht="63.75" customHeight="1" thickBot="1">
      <c r="B44" s="193" t="s">
        <v>112</v>
      </c>
      <c r="C44" s="35"/>
      <c r="D44" s="36"/>
      <c r="E44" s="35"/>
      <c r="F44" s="36"/>
      <c r="G44" s="35"/>
      <c r="H44" s="36"/>
      <c r="I44" s="35"/>
    </row>
    <row r="45" spans="2:9" s="24" customFormat="1" ht="63.75" customHeight="1" thickBot="1">
      <c r="B45" s="193" t="s">
        <v>113</v>
      </c>
      <c r="C45" s="35"/>
      <c r="D45" s="36"/>
      <c r="E45" s="35"/>
      <c r="F45" s="36"/>
      <c r="G45" s="35"/>
      <c r="H45" s="36"/>
      <c r="I45" s="35"/>
    </row>
    <row r="46" spans="2:9" s="24" customFormat="1" ht="63.75" customHeight="1" thickBot="1">
      <c r="B46" s="193" t="s">
        <v>114</v>
      </c>
      <c r="C46" s="35"/>
      <c r="D46" s="36"/>
      <c r="E46" s="35"/>
      <c r="F46" s="36"/>
      <c r="G46" s="35"/>
      <c r="H46" s="36"/>
      <c r="I46" s="35"/>
    </row>
    <row r="47" spans="2:9" s="24" customFormat="1" ht="87.75" customHeight="1" thickBot="1">
      <c r="B47" s="193" t="s">
        <v>115</v>
      </c>
      <c r="C47" s="35"/>
      <c r="D47" s="36"/>
      <c r="E47" s="35"/>
      <c r="F47" s="36"/>
      <c r="G47" s="35"/>
      <c r="H47" s="36"/>
      <c r="I47" s="35"/>
    </row>
    <row r="48" spans="2:9" s="24" customFormat="1" ht="63.75" customHeight="1" thickBot="1">
      <c r="B48" s="195" t="s">
        <v>116</v>
      </c>
      <c r="C48" s="35"/>
      <c r="D48" s="36"/>
      <c r="E48" s="35"/>
      <c r="F48" s="36"/>
      <c r="G48" s="35"/>
      <c r="H48" s="36"/>
      <c r="I48" s="35"/>
    </row>
    <row r="49" spans="2:9" s="24" customFormat="1" ht="63.75" customHeight="1" thickBot="1">
      <c r="B49" s="193" t="s">
        <v>117</v>
      </c>
      <c r="C49" s="35"/>
      <c r="D49" s="36"/>
      <c r="E49" s="35"/>
      <c r="F49" s="36"/>
      <c r="G49" s="35"/>
      <c r="H49" s="36"/>
      <c r="I49" s="35"/>
    </row>
    <row r="50" spans="2:9" s="24" customFormat="1" ht="63.75" customHeight="1" thickBot="1">
      <c r="B50" s="194" t="s">
        <v>118</v>
      </c>
      <c r="C50" s="35"/>
      <c r="D50" s="36"/>
      <c r="E50" s="35"/>
      <c r="F50" s="36"/>
      <c r="G50" s="35"/>
      <c r="H50" s="36"/>
      <c r="I50" s="35"/>
    </row>
    <row r="51" spans="2:9" s="24" customFormat="1" ht="63.75" customHeight="1" thickBot="1">
      <c r="B51" s="194" t="s">
        <v>119</v>
      </c>
      <c r="C51" s="35"/>
      <c r="D51" s="36"/>
      <c r="E51" s="35"/>
      <c r="F51" s="36"/>
      <c r="G51" s="35"/>
      <c r="H51" s="36"/>
      <c r="I51" s="35"/>
    </row>
    <row r="52" spans="2:9" s="24" customFormat="1" ht="63.75" customHeight="1" thickBot="1">
      <c r="B52" s="195" t="s">
        <v>120</v>
      </c>
      <c r="C52" s="35"/>
      <c r="D52" s="36"/>
      <c r="E52" s="35"/>
      <c r="F52" s="36"/>
      <c r="G52" s="35"/>
      <c r="H52" s="36"/>
      <c r="I52" s="35"/>
    </row>
    <row r="53" spans="2:9" s="24" customFormat="1" ht="63.75" customHeight="1" thickBot="1">
      <c r="B53" s="193" t="s">
        <v>121</v>
      </c>
      <c r="C53" s="35"/>
      <c r="D53" s="36"/>
      <c r="E53" s="35"/>
      <c r="F53" s="36"/>
      <c r="G53" s="35"/>
      <c r="H53" s="36"/>
      <c r="I53" s="35"/>
    </row>
    <row r="54" spans="2:9" s="24" customFormat="1" ht="63.75" customHeight="1" thickBot="1">
      <c r="B54" s="194" t="s">
        <v>122</v>
      </c>
      <c r="C54" s="35"/>
      <c r="D54" s="36"/>
      <c r="E54" s="35"/>
      <c r="F54" s="36"/>
      <c r="G54" s="35"/>
      <c r="H54" s="36"/>
      <c r="I54" s="35"/>
    </row>
    <row r="55" spans="2:9" s="24" customFormat="1" ht="63.75" customHeight="1" thickBot="1">
      <c r="B55" s="196" t="s">
        <v>123</v>
      </c>
      <c r="C55" s="35"/>
      <c r="D55" s="36"/>
      <c r="E55" s="35"/>
      <c r="F55" s="36"/>
      <c r="G55" s="35"/>
      <c r="H55" s="36"/>
      <c r="I55" s="35"/>
    </row>
    <row r="56" spans="2:9" s="24" customFormat="1" ht="63.75" customHeight="1" thickBot="1">
      <c r="B56" s="193" t="s">
        <v>124</v>
      </c>
      <c r="C56" s="35"/>
      <c r="D56" s="36"/>
      <c r="E56" s="35"/>
      <c r="F56" s="36"/>
      <c r="G56" s="35"/>
      <c r="H56" s="36"/>
      <c r="I56" s="35"/>
    </row>
    <row r="57" spans="2:9" s="24" customFormat="1" ht="63.75" customHeight="1" thickBot="1">
      <c r="B57" s="194" t="s">
        <v>125</v>
      </c>
      <c r="C57" s="35"/>
      <c r="D57" s="36"/>
      <c r="E57" s="35"/>
      <c r="F57" s="36"/>
      <c r="G57" s="35"/>
      <c r="H57" s="36"/>
      <c r="I57" s="35"/>
    </row>
    <row r="58" spans="2:9" s="24" customFormat="1" ht="63.75" customHeight="1" thickBot="1">
      <c r="B58" s="196" t="s">
        <v>126</v>
      </c>
      <c r="C58" s="35"/>
      <c r="D58" s="36"/>
      <c r="E58" s="35"/>
      <c r="F58" s="36"/>
      <c r="G58" s="35"/>
      <c r="H58" s="36"/>
      <c r="I58" s="35"/>
    </row>
    <row r="59" spans="2:9" s="24" customFormat="1" ht="63.75" customHeight="1" thickBot="1">
      <c r="B59" s="192" t="s">
        <v>127</v>
      </c>
      <c r="C59" s="35"/>
      <c r="D59" s="36"/>
      <c r="E59" s="35"/>
      <c r="F59" s="36"/>
      <c r="G59" s="35"/>
      <c r="H59" s="36"/>
      <c r="I59" s="35"/>
    </row>
    <row r="60" spans="2:9" s="24" customFormat="1" ht="63.75" customHeight="1" thickBot="1">
      <c r="B60" s="197" t="s">
        <v>128</v>
      </c>
      <c r="C60" s="35"/>
      <c r="D60" s="36"/>
      <c r="E60" s="35"/>
      <c r="F60" s="36"/>
      <c r="G60" s="35"/>
      <c r="H60" s="36"/>
      <c r="I60" s="35"/>
    </row>
    <row r="61" spans="2:9" s="24" customFormat="1" ht="63.75" customHeight="1" thickBot="1">
      <c r="B61" s="196" t="s">
        <v>129</v>
      </c>
      <c r="C61" s="35"/>
      <c r="D61" s="36"/>
      <c r="E61" s="35"/>
      <c r="F61" s="36"/>
      <c r="G61" s="35"/>
      <c r="H61" s="36"/>
      <c r="I61" s="35"/>
    </row>
    <row r="62" spans="2:9" s="24" customFormat="1" ht="63.75" customHeight="1" thickBot="1">
      <c r="B62" s="192" t="s">
        <v>130</v>
      </c>
      <c r="C62" s="35"/>
      <c r="D62" s="36"/>
      <c r="E62" s="35"/>
      <c r="F62" s="36"/>
      <c r="G62" s="35"/>
      <c r="H62" s="36"/>
      <c r="I62" s="35"/>
    </row>
    <row r="63" spans="2:9" s="24" customFormat="1" ht="63.75" customHeight="1" thickBot="1">
      <c r="B63" s="194" t="s">
        <v>131</v>
      </c>
      <c r="C63" s="35"/>
      <c r="D63" s="36"/>
      <c r="E63" s="35"/>
      <c r="F63" s="36"/>
      <c r="G63" s="35"/>
      <c r="H63" s="36"/>
      <c r="I63" s="35"/>
    </row>
    <row r="64" spans="2:9" s="24" customFormat="1" ht="63.75" customHeight="1" thickBot="1">
      <c r="B64" s="195" t="s">
        <v>132</v>
      </c>
      <c r="C64" s="35"/>
      <c r="D64" s="36"/>
      <c r="E64" s="35"/>
      <c r="F64" s="36"/>
      <c r="G64" s="35"/>
      <c r="H64" s="36"/>
      <c r="I64" s="35"/>
    </row>
    <row r="65" spans="2:9" s="24" customFormat="1" ht="63.75" customHeight="1" thickBot="1">
      <c r="B65" s="192" t="s">
        <v>133</v>
      </c>
      <c r="C65" s="35"/>
      <c r="D65" s="36"/>
      <c r="E65" s="35"/>
      <c r="F65" s="36"/>
      <c r="G65" s="35"/>
      <c r="H65" s="36"/>
      <c r="I65" s="35"/>
    </row>
    <row r="66" spans="2:9" s="24" customFormat="1" ht="63.75" customHeight="1" thickBot="1">
      <c r="B66" s="197" t="s">
        <v>134</v>
      </c>
      <c r="C66" s="35"/>
      <c r="D66" s="36"/>
      <c r="E66" s="35"/>
      <c r="F66" s="36"/>
      <c r="G66" s="35"/>
      <c r="H66" s="36"/>
      <c r="I66" s="35"/>
    </row>
    <row r="67" spans="2:9" s="24" customFormat="1" ht="63.75" customHeight="1" thickBot="1">
      <c r="B67" s="195" t="s">
        <v>135</v>
      </c>
      <c r="C67" s="35"/>
      <c r="D67" s="36"/>
      <c r="E67" s="35"/>
      <c r="F67" s="36"/>
      <c r="G67" s="35"/>
      <c r="H67" s="36"/>
      <c r="I67" s="35"/>
    </row>
    <row r="68" spans="2:9" s="24" customFormat="1" ht="63.75" customHeight="1" thickBot="1">
      <c r="B68" s="193" t="s">
        <v>136</v>
      </c>
      <c r="C68" s="35"/>
      <c r="D68" s="36"/>
      <c r="E68" s="35"/>
      <c r="F68" s="36"/>
      <c r="G68" s="35"/>
      <c r="H68" s="36"/>
      <c r="I68" s="35"/>
    </row>
    <row r="69" spans="2:9" s="24" customFormat="1" ht="63.75" customHeight="1" thickBot="1">
      <c r="B69" s="198" t="s">
        <v>137</v>
      </c>
      <c r="C69" s="35"/>
      <c r="D69" s="36"/>
      <c r="E69" s="35"/>
      <c r="F69" s="36"/>
      <c r="G69" s="35"/>
      <c r="H69" s="36"/>
      <c r="I69" s="35"/>
    </row>
    <row r="70" spans="2:9" s="24" customFormat="1" ht="87.75" customHeight="1" thickBot="1">
      <c r="B70" s="193" t="s">
        <v>138</v>
      </c>
      <c r="C70" s="35"/>
      <c r="D70" s="36"/>
      <c r="E70" s="35"/>
      <c r="F70" s="36"/>
      <c r="G70" s="35"/>
      <c r="H70" s="36"/>
      <c r="I70" s="35"/>
    </row>
    <row r="71" spans="2:9" s="24" customFormat="1" ht="63.75" customHeight="1" thickBot="1">
      <c r="B71" s="194" t="s">
        <v>139</v>
      </c>
      <c r="C71" s="35"/>
      <c r="D71" s="36"/>
      <c r="E71" s="35"/>
      <c r="F71" s="36"/>
      <c r="G71" s="35"/>
      <c r="H71" s="36"/>
      <c r="I71" s="35"/>
    </row>
    <row r="72" spans="2:9" s="24" customFormat="1" ht="90" customHeight="1" thickBot="1">
      <c r="B72" s="195" t="s">
        <v>140</v>
      </c>
      <c r="C72" s="35"/>
      <c r="D72" s="36"/>
      <c r="E72" s="35"/>
      <c r="F72" s="36"/>
      <c r="G72" s="35"/>
      <c r="H72" s="36"/>
      <c r="I72" s="35"/>
    </row>
    <row r="73" spans="2:9" s="24" customFormat="1" ht="90" customHeight="1" thickBot="1">
      <c r="B73" s="193" t="s">
        <v>141</v>
      </c>
      <c r="C73" s="35"/>
      <c r="D73" s="36"/>
      <c r="E73" s="35"/>
      <c r="F73" s="36"/>
      <c r="G73" s="35"/>
      <c r="H73" s="36"/>
      <c r="I73" s="35"/>
    </row>
    <row r="74" spans="2:9" s="24" customFormat="1" ht="90" customHeight="1" thickBot="1">
      <c r="B74" s="194" t="s">
        <v>142</v>
      </c>
      <c r="C74" s="35"/>
      <c r="D74" s="36"/>
      <c r="E74" s="35"/>
      <c r="F74" s="36"/>
      <c r="G74" s="35"/>
      <c r="H74" s="36"/>
      <c r="I74" s="35"/>
    </row>
    <row r="75" spans="2:9" s="24" customFormat="1" ht="90" customHeight="1" thickBot="1">
      <c r="B75" s="199" t="s">
        <v>143</v>
      </c>
      <c r="C75" s="35"/>
      <c r="D75" s="36"/>
      <c r="E75" s="35"/>
      <c r="F75" s="36"/>
      <c r="G75" s="35"/>
      <c r="H75" s="36"/>
      <c r="I75" s="35"/>
    </row>
    <row r="76" spans="2:9" s="24" customFormat="1" ht="90" customHeight="1" thickBot="1">
      <c r="B76" s="200" t="s">
        <v>144</v>
      </c>
      <c r="C76" s="35"/>
      <c r="D76" s="36"/>
      <c r="E76" s="35"/>
      <c r="F76" s="36"/>
      <c r="G76" s="35"/>
      <c r="H76" s="36"/>
      <c r="I76" s="35"/>
    </row>
    <row r="77" spans="2:9" s="24" customFormat="1" ht="90" customHeight="1" thickBot="1">
      <c r="B77" s="194" t="s">
        <v>145</v>
      </c>
      <c r="C77" s="35"/>
      <c r="D77" s="36"/>
      <c r="E77" s="35"/>
      <c r="F77" s="36"/>
      <c r="G77" s="35"/>
      <c r="H77" s="36"/>
      <c r="I77" s="35"/>
    </row>
    <row r="78" spans="2:9" s="24" customFormat="1" ht="90" customHeight="1" thickBot="1">
      <c r="B78" s="195" t="s">
        <v>146</v>
      </c>
      <c r="C78" s="35"/>
      <c r="D78" s="36"/>
      <c r="E78" s="35"/>
      <c r="F78" s="36"/>
      <c r="G78" s="35"/>
      <c r="H78" s="36"/>
      <c r="I78" s="35"/>
    </row>
    <row r="79" spans="2:9" s="24" customFormat="1" ht="90" customHeight="1" thickBot="1">
      <c r="B79" s="193" t="s">
        <v>147</v>
      </c>
      <c r="C79" s="35"/>
      <c r="D79" s="36"/>
      <c r="E79" s="35"/>
      <c r="F79" s="36"/>
      <c r="G79" s="35"/>
      <c r="H79" s="36"/>
      <c r="I79" s="35"/>
    </row>
    <row r="80" spans="2:9" s="24" customFormat="1" ht="90" customHeight="1" thickBot="1">
      <c r="B80" s="194" t="s">
        <v>148</v>
      </c>
      <c r="C80" s="35"/>
      <c r="D80" s="36"/>
      <c r="E80" s="35"/>
      <c r="F80" s="36"/>
      <c r="G80" s="35"/>
      <c r="H80" s="36"/>
      <c r="I80" s="35"/>
    </row>
    <row r="81" spans="2:9" s="24" customFormat="1" ht="90" customHeight="1" thickBot="1">
      <c r="B81" s="195" t="s">
        <v>149</v>
      </c>
      <c r="C81" s="35"/>
      <c r="D81" s="36"/>
      <c r="E81" s="35"/>
      <c r="F81" s="36"/>
      <c r="G81" s="35"/>
      <c r="H81" s="36"/>
      <c r="I81" s="35"/>
    </row>
    <row r="82" spans="2:9" s="24" customFormat="1" ht="90" customHeight="1" thickBot="1">
      <c r="B82" s="193" t="s">
        <v>150</v>
      </c>
      <c r="C82" s="35"/>
      <c r="D82" s="36"/>
      <c r="E82" s="35"/>
      <c r="F82" s="36"/>
      <c r="G82" s="35"/>
      <c r="H82" s="36"/>
      <c r="I82" s="35"/>
    </row>
    <row r="83" spans="2:9" s="24" customFormat="1" ht="90" customHeight="1" thickBot="1">
      <c r="B83" s="194" t="s">
        <v>151</v>
      </c>
      <c r="C83" s="35"/>
      <c r="D83" s="36"/>
      <c r="E83" s="35"/>
      <c r="F83" s="36"/>
      <c r="G83" s="35"/>
      <c r="H83" s="36"/>
      <c r="I83" s="35"/>
    </row>
    <row r="84" spans="2:9" s="24" customFormat="1" ht="90" customHeight="1" thickBot="1">
      <c r="B84" s="195" t="s">
        <v>152</v>
      </c>
      <c r="C84" s="35"/>
      <c r="D84" s="36"/>
      <c r="E84" s="35"/>
      <c r="F84" s="36"/>
      <c r="G84" s="35"/>
      <c r="H84" s="36"/>
      <c r="I84" s="35"/>
    </row>
    <row r="85" spans="2:9" s="24" customFormat="1" ht="90" customHeight="1" thickBot="1">
      <c r="B85" s="193" t="s">
        <v>153</v>
      </c>
      <c r="C85" s="35"/>
      <c r="D85" s="36"/>
      <c r="E85" s="35"/>
      <c r="F85" s="36"/>
      <c r="G85" s="35"/>
      <c r="H85" s="36"/>
      <c r="I85" s="35"/>
    </row>
    <row r="86" spans="2:9" s="24" customFormat="1" ht="90" customHeight="1" thickBot="1">
      <c r="B86" s="194" t="s">
        <v>154</v>
      </c>
      <c r="C86" s="35"/>
      <c r="D86" s="36"/>
      <c r="E86" s="35"/>
      <c r="F86" s="36"/>
      <c r="G86" s="35"/>
      <c r="H86" s="36"/>
      <c r="I86" s="35"/>
    </row>
    <row r="87" spans="2:9" s="24" customFormat="1" ht="90" customHeight="1" thickBot="1">
      <c r="B87" s="195" t="s">
        <v>155</v>
      </c>
      <c r="C87" s="35"/>
      <c r="D87" s="36"/>
      <c r="E87" s="35"/>
      <c r="F87" s="36"/>
      <c r="G87" s="35"/>
      <c r="H87" s="36"/>
      <c r="I87" s="35"/>
    </row>
    <row r="88" spans="2:9" s="24" customFormat="1" ht="90" customHeight="1" thickBot="1">
      <c r="B88" s="193" t="s">
        <v>156</v>
      </c>
      <c r="C88" s="35"/>
      <c r="D88" s="36"/>
      <c r="E88" s="35"/>
      <c r="F88" s="36"/>
      <c r="G88" s="35"/>
      <c r="H88" s="36"/>
      <c r="I88" s="35"/>
    </row>
    <row r="89" spans="2:9" s="24" customFormat="1" ht="90" customHeight="1" thickBot="1">
      <c r="B89" s="194" t="s">
        <v>157</v>
      </c>
      <c r="C89" s="35"/>
      <c r="D89" s="36"/>
      <c r="E89" s="35"/>
      <c r="F89" s="36"/>
      <c r="G89" s="35"/>
      <c r="H89" s="36"/>
      <c r="I89" s="35"/>
    </row>
    <row r="90" spans="2:9" s="24" customFormat="1" ht="90" customHeight="1" thickBot="1">
      <c r="B90" s="195" t="s">
        <v>158</v>
      </c>
      <c r="C90" s="35"/>
      <c r="D90" s="36"/>
      <c r="E90" s="35"/>
      <c r="F90" s="36"/>
      <c r="G90" s="35"/>
      <c r="H90" s="36"/>
      <c r="I90" s="35"/>
    </row>
    <row r="91" spans="2:9" s="24" customFormat="1" ht="90" customHeight="1" thickBot="1">
      <c r="B91" s="193" t="s">
        <v>159</v>
      </c>
      <c r="C91" s="35"/>
      <c r="D91" s="36"/>
      <c r="E91" s="35"/>
      <c r="F91" s="36"/>
      <c r="G91" s="35"/>
      <c r="H91" s="36"/>
      <c r="I91" s="35"/>
    </row>
    <row r="92" spans="2:9" s="24" customFormat="1" ht="90" customHeight="1" thickBot="1">
      <c r="B92" s="194" t="s">
        <v>160</v>
      </c>
      <c r="C92" s="35"/>
      <c r="D92" s="36"/>
      <c r="E92" s="35"/>
      <c r="F92" s="36"/>
      <c r="G92" s="35"/>
      <c r="H92" s="36"/>
      <c r="I92" s="35"/>
    </row>
    <row r="93" spans="2:9" s="24" customFormat="1" ht="90" customHeight="1" thickBot="1">
      <c r="B93" s="195" t="s">
        <v>161</v>
      </c>
      <c r="C93" s="35"/>
      <c r="D93" s="36"/>
      <c r="E93" s="35"/>
      <c r="F93" s="36"/>
      <c r="G93" s="35"/>
      <c r="H93" s="36"/>
      <c r="I93" s="35"/>
    </row>
    <row r="94" spans="2:9" s="24" customFormat="1" ht="90" customHeight="1" thickBot="1">
      <c r="B94" s="193" t="s">
        <v>162</v>
      </c>
      <c r="C94" s="35"/>
      <c r="D94" s="36"/>
      <c r="E94" s="35"/>
      <c r="F94" s="36"/>
      <c r="G94" s="35"/>
      <c r="H94" s="36"/>
      <c r="I94" s="35"/>
    </row>
    <row r="95" spans="2:9" s="24" customFormat="1" ht="90" customHeight="1" thickBot="1">
      <c r="B95" s="194" t="s">
        <v>163</v>
      </c>
      <c r="C95" s="35"/>
      <c r="D95" s="36"/>
      <c r="E95" s="35"/>
      <c r="F95" s="36"/>
      <c r="G95" s="35"/>
      <c r="H95" s="36"/>
      <c r="I95" s="35"/>
    </row>
    <row r="96" spans="2:9" s="24" customFormat="1" ht="81" customHeight="1" thickBot="1">
      <c r="B96" s="201" t="s">
        <v>164</v>
      </c>
      <c r="C96" s="35"/>
      <c r="D96" s="36"/>
      <c r="E96" s="35"/>
      <c r="F96" s="36"/>
      <c r="G96" s="35"/>
      <c r="H96" s="36"/>
      <c r="I96" s="35"/>
    </row>
    <row r="97" spans="2:9" s="24" customFormat="1" ht="81" customHeight="1" thickBot="1">
      <c r="B97" s="202" t="s">
        <v>165</v>
      </c>
      <c r="C97" s="35"/>
      <c r="D97" s="36"/>
      <c r="E97" s="35"/>
      <c r="F97" s="36"/>
      <c r="G97" s="35"/>
      <c r="H97" s="36"/>
      <c r="I97" s="35"/>
    </row>
    <row r="98" spans="2:9" s="24" customFormat="1" ht="81" customHeight="1" thickBot="1">
      <c r="B98" s="203" t="s">
        <v>166</v>
      </c>
      <c r="C98" s="35"/>
      <c r="D98" s="36"/>
      <c r="E98" s="35"/>
      <c r="F98" s="36"/>
      <c r="G98" s="35"/>
      <c r="H98" s="36"/>
      <c r="I98" s="35"/>
    </row>
    <row r="99" spans="2:9" s="24" customFormat="1" ht="81" customHeight="1" thickBot="1">
      <c r="B99" s="204" t="s">
        <v>167</v>
      </c>
      <c r="C99" s="35"/>
      <c r="D99" s="36"/>
      <c r="E99" s="35"/>
      <c r="F99" s="36"/>
      <c r="G99" s="35"/>
      <c r="H99" s="36"/>
      <c r="I99" s="35"/>
    </row>
    <row r="100" spans="2:9" s="24" customFormat="1" ht="81" customHeight="1" thickBot="1">
      <c r="B100" s="205" t="s">
        <v>168</v>
      </c>
      <c r="C100" s="35"/>
      <c r="D100" s="36"/>
      <c r="E100" s="35"/>
      <c r="F100" s="36"/>
      <c r="G100" s="35"/>
      <c r="H100" s="36"/>
      <c r="I100" s="35"/>
    </row>
    <row r="101" spans="2:9" s="24" customFormat="1" ht="81" customHeight="1" thickBot="1">
      <c r="B101" s="203" t="s">
        <v>169</v>
      </c>
      <c r="C101" s="35"/>
      <c r="D101" s="36"/>
      <c r="E101" s="35"/>
      <c r="F101" s="36"/>
      <c r="G101" s="35"/>
      <c r="H101" s="36"/>
      <c r="I101" s="35"/>
    </row>
    <row r="102" spans="2:9" s="24" customFormat="1" ht="81" customHeight="1" thickBot="1">
      <c r="B102" s="201" t="s">
        <v>170</v>
      </c>
      <c r="C102" s="35"/>
      <c r="D102" s="36"/>
      <c r="E102" s="35"/>
      <c r="F102" s="36"/>
      <c r="G102" s="35"/>
      <c r="H102" s="36"/>
      <c r="I102" s="35"/>
    </row>
    <row r="103" spans="2:9" s="24" customFormat="1" ht="81" customHeight="1" thickBot="1">
      <c r="B103" s="202" t="s">
        <v>171</v>
      </c>
      <c r="C103" s="35"/>
      <c r="D103" s="36"/>
      <c r="E103" s="35"/>
      <c r="F103" s="36"/>
      <c r="G103" s="35"/>
      <c r="H103" s="36"/>
      <c r="I103" s="35"/>
    </row>
    <row r="104" spans="2:9" s="24" customFormat="1" ht="81" customHeight="1" thickBot="1">
      <c r="B104" s="203" t="s">
        <v>172</v>
      </c>
      <c r="C104" s="35"/>
      <c r="D104" s="36"/>
      <c r="E104" s="35"/>
      <c r="F104" s="36"/>
      <c r="G104" s="35"/>
      <c r="H104" s="36"/>
      <c r="I104" s="35"/>
    </row>
    <row r="105" spans="2:9" s="24" customFormat="1" ht="81" customHeight="1" thickBot="1">
      <c r="B105" s="201" t="s">
        <v>173</v>
      </c>
      <c r="C105" s="35"/>
      <c r="D105" s="36"/>
      <c r="E105" s="35"/>
      <c r="F105" s="36"/>
      <c r="G105" s="35"/>
      <c r="H105" s="36"/>
      <c r="I105" s="35"/>
    </row>
    <row r="106" spans="2:9" s="24" customFormat="1" ht="81" customHeight="1" thickBot="1">
      <c r="B106" s="202" t="s">
        <v>174</v>
      </c>
      <c r="C106" s="35"/>
      <c r="D106" s="36"/>
      <c r="E106" s="35"/>
      <c r="F106" s="36"/>
      <c r="G106" s="35"/>
      <c r="H106" s="36"/>
      <c r="I106" s="35"/>
    </row>
    <row r="107" spans="2:9" s="24" customFormat="1" ht="81" customHeight="1" thickBot="1">
      <c r="B107" s="203" t="s">
        <v>175</v>
      </c>
      <c r="C107" s="35"/>
      <c r="D107" s="36"/>
      <c r="E107" s="35"/>
      <c r="F107" s="36"/>
      <c r="G107" s="35"/>
      <c r="H107" s="36"/>
      <c r="I107" s="35"/>
    </row>
    <row r="108" spans="2:9" s="24" customFormat="1" ht="81" customHeight="1" thickBot="1">
      <c r="B108" s="201" t="s">
        <v>176</v>
      </c>
      <c r="C108" s="35"/>
      <c r="D108" s="36"/>
      <c r="E108" s="35"/>
      <c r="F108" s="36"/>
      <c r="G108" s="35"/>
      <c r="H108" s="36"/>
      <c r="I108" s="35"/>
    </row>
    <row r="109" spans="2:9" s="24" customFormat="1" ht="81" customHeight="1" thickBot="1">
      <c r="B109" s="202" t="s">
        <v>177</v>
      </c>
      <c r="C109" s="35"/>
      <c r="D109" s="36"/>
      <c r="E109" s="35"/>
      <c r="F109" s="36"/>
      <c r="G109" s="35"/>
      <c r="H109" s="36"/>
      <c r="I109" s="35"/>
    </row>
    <row r="110" spans="2:9" s="24" customFormat="1" ht="81" customHeight="1" thickBot="1">
      <c r="B110" s="203" t="s">
        <v>178</v>
      </c>
      <c r="C110" s="35"/>
      <c r="D110" s="36"/>
      <c r="E110" s="35"/>
      <c r="F110" s="36"/>
      <c r="G110" s="35"/>
      <c r="H110" s="36"/>
      <c r="I110" s="35"/>
    </row>
    <row r="111" spans="2:9" s="24" customFormat="1" ht="63.75" customHeight="1" thickBot="1">
      <c r="B111" s="34"/>
      <c r="C111" s="35"/>
      <c r="D111" s="36"/>
      <c r="E111" s="35"/>
      <c r="F111" s="36"/>
      <c r="G111" s="35"/>
      <c r="H111" s="36"/>
      <c r="I111" s="35"/>
    </row>
    <row r="112" spans="2:9" ht="192" customHeight="1" thickBot="1">
      <c r="B112" s="37" t="s">
        <v>16</v>
      </c>
      <c r="C112" s="29">
        <f aca="true" t="shared" si="0" ref="C112:I112">SUM(C37,C9,C4)</f>
        <v>625487</v>
      </c>
      <c r="D112" s="29">
        <f t="shared" si="0"/>
        <v>7661.8</v>
      </c>
      <c r="E112" s="29">
        <f t="shared" si="0"/>
        <v>3093</v>
      </c>
      <c r="F112" s="29">
        <f t="shared" si="0"/>
        <v>457700</v>
      </c>
      <c r="G112" s="29">
        <f t="shared" si="0"/>
        <v>672</v>
      </c>
      <c r="H112" s="29">
        <f t="shared" si="0"/>
        <v>0</v>
      </c>
      <c r="I112" s="29">
        <f t="shared" si="0"/>
        <v>1845</v>
      </c>
    </row>
    <row r="113" ht="39" customHeight="1"/>
    <row r="114" spans="2:9" ht="42.75" customHeight="1" hidden="1">
      <c r="B114" s="215"/>
      <c r="C114" s="215"/>
      <c r="D114" s="215"/>
      <c r="E114" s="215"/>
      <c r="F114" s="215"/>
      <c r="G114" s="215"/>
      <c r="H114" s="215"/>
      <c r="I114" s="215"/>
    </row>
    <row r="115" spans="2:9" ht="42.75" customHeight="1" hidden="1">
      <c r="B115" s="215"/>
      <c r="C115" s="215"/>
      <c r="D115" s="215"/>
      <c r="E115" s="215"/>
      <c r="F115" s="215"/>
      <c r="G115" s="215"/>
      <c r="H115" s="215"/>
      <c r="I115" s="215"/>
    </row>
    <row r="116" ht="42.75" customHeight="1"/>
    <row r="117" spans="2:11" ht="129" customHeight="1">
      <c r="B117" s="218" t="s">
        <v>68</v>
      </c>
      <c r="C117" s="219"/>
      <c r="D117" s="219"/>
      <c r="E117" s="219"/>
      <c r="F117" s="219"/>
      <c r="G117" s="219"/>
      <c r="H117" s="219"/>
      <c r="I117" s="219"/>
      <c r="J117" s="219"/>
      <c r="K117" s="219"/>
    </row>
    <row r="118" ht="42.75" customHeight="1"/>
    <row r="119" ht="42.75" customHeight="1"/>
    <row r="120" ht="42.75" customHeight="1"/>
    <row r="121" ht="42.75" customHeight="1"/>
    <row r="122" ht="42.75" customHeight="1"/>
    <row r="123" ht="42.75" customHeight="1"/>
    <row r="124" ht="42.75" customHeight="1"/>
    <row r="125" ht="42.75" customHeight="1"/>
    <row r="126" ht="42.75" customHeight="1"/>
    <row r="127" ht="42.75" customHeight="1"/>
    <row r="128" ht="42.75" customHeight="1"/>
    <row r="129" ht="42.75" customHeight="1"/>
  </sheetData>
  <sheetProtection/>
  <mergeCells count="4">
    <mergeCell ref="B2:I2"/>
    <mergeCell ref="B114:I115"/>
    <mergeCell ref="G1:I1"/>
    <mergeCell ref="B117:K117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portrait" paperSize="9" scale="1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5"/>
  <sheetViews>
    <sheetView view="pageBreakPreview" zoomScale="40" zoomScaleNormal="50" zoomScaleSheetLayoutView="40" zoomScalePageLayoutView="0" workbookViewId="0" topLeftCell="A28">
      <selection activeCell="C35" sqref="C35:M35"/>
    </sheetView>
  </sheetViews>
  <sheetFormatPr defaultColWidth="9.00390625" defaultRowHeight="12.75"/>
  <cols>
    <col min="1" max="1" width="3.25390625" style="0" customWidth="1"/>
    <col min="2" max="2" width="54.75390625" style="0" customWidth="1"/>
    <col min="3" max="15" width="20.375" style="0" customWidth="1"/>
  </cols>
  <sheetData>
    <row r="1" spans="2:14" ht="42.75" customHeight="1"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2:14" ht="66.75" customHeight="1">
      <c r="B2" s="224" t="s">
        <v>66</v>
      </c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</row>
    <row r="3" spans="2:13" ht="64.5" customHeight="1">
      <c r="B3" s="225" t="s">
        <v>48</v>
      </c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</row>
    <row r="4" spans="2:10" ht="42.75" customHeight="1" thickBot="1">
      <c r="B4" s="13"/>
      <c r="C4" s="13"/>
      <c r="D4" s="13"/>
      <c r="E4" s="13"/>
      <c r="F4" s="13"/>
      <c r="G4" s="13"/>
      <c r="H4" s="13"/>
      <c r="I4" s="13"/>
      <c r="J4" s="13"/>
    </row>
    <row r="5" spans="2:15" ht="42.75" customHeight="1" thickBot="1">
      <c r="B5" s="1"/>
      <c r="C5" s="5" t="s">
        <v>4</v>
      </c>
      <c r="D5" s="6" t="s">
        <v>5</v>
      </c>
      <c r="E5" s="5" t="s">
        <v>6</v>
      </c>
      <c r="F5" s="6" t="s">
        <v>7</v>
      </c>
      <c r="G5" s="5" t="s">
        <v>8</v>
      </c>
      <c r="H5" s="6" t="s">
        <v>9</v>
      </c>
      <c r="I5" s="5" t="s">
        <v>10</v>
      </c>
      <c r="J5" s="6" t="s">
        <v>11</v>
      </c>
      <c r="K5" s="5" t="s">
        <v>12</v>
      </c>
      <c r="L5" s="6" t="s">
        <v>13</v>
      </c>
      <c r="M5" s="5" t="s">
        <v>14</v>
      </c>
      <c r="N5" s="7" t="s">
        <v>15</v>
      </c>
      <c r="O5" s="7" t="s">
        <v>16</v>
      </c>
    </row>
    <row r="6" spans="2:15" ht="42.75" customHeight="1" thickBot="1">
      <c r="B6" s="2" t="s">
        <v>0</v>
      </c>
      <c r="C6" s="15">
        <v>1900</v>
      </c>
      <c r="D6" s="16">
        <v>1700</v>
      </c>
      <c r="E6" s="15">
        <v>1400</v>
      </c>
      <c r="F6" s="16">
        <v>1300</v>
      </c>
      <c r="G6" s="15">
        <v>800</v>
      </c>
      <c r="H6" s="16">
        <v>500</v>
      </c>
      <c r="I6" s="15">
        <v>400</v>
      </c>
      <c r="J6" s="16">
        <v>500</v>
      </c>
      <c r="K6" s="15">
        <v>500</v>
      </c>
      <c r="L6" s="16">
        <v>2000</v>
      </c>
      <c r="M6" s="15">
        <v>2000</v>
      </c>
      <c r="N6" s="20">
        <v>2000</v>
      </c>
      <c r="O6" s="20">
        <f>N6+M6+L6+K6+J6+I6+H6+G6+F6+E6+D6+C6</f>
        <v>15000</v>
      </c>
    </row>
    <row r="7" spans="2:15" ht="42.75" customHeight="1" thickBot="1">
      <c r="B7" s="4" t="s">
        <v>1</v>
      </c>
      <c r="C7" s="17">
        <v>42</v>
      </c>
      <c r="D7" s="18">
        <v>40</v>
      </c>
      <c r="E7" s="17">
        <v>30</v>
      </c>
      <c r="F7" s="17">
        <v>30</v>
      </c>
      <c r="G7" s="17">
        <v>30</v>
      </c>
      <c r="H7" s="17">
        <v>30</v>
      </c>
      <c r="I7" s="17">
        <v>30</v>
      </c>
      <c r="J7" s="17">
        <v>30</v>
      </c>
      <c r="K7" s="17">
        <v>30</v>
      </c>
      <c r="L7" s="17">
        <v>30</v>
      </c>
      <c r="M7" s="17">
        <v>30</v>
      </c>
      <c r="N7" s="17">
        <v>30</v>
      </c>
      <c r="O7" s="20">
        <f>N7+M7+L7+K7+J7+I7+H7+G7+F7+E7+D7+C7</f>
        <v>382</v>
      </c>
    </row>
    <row r="8" spans="2:15" ht="42.75" customHeight="1" thickBot="1">
      <c r="B8" s="2" t="s">
        <v>2</v>
      </c>
      <c r="C8" s="15">
        <v>42</v>
      </c>
      <c r="D8" s="16">
        <v>40</v>
      </c>
      <c r="E8" s="15">
        <v>30</v>
      </c>
      <c r="F8" s="15">
        <v>30</v>
      </c>
      <c r="G8" s="15">
        <v>30</v>
      </c>
      <c r="H8" s="15">
        <v>30</v>
      </c>
      <c r="I8" s="15">
        <v>30</v>
      </c>
      <c r="J8" s="15">
        <v>30</v>
      </c>
      <c r="K8" s="15">
        <v>30</v>
      </c>
      <c r="L8" s="15">
        <v>30</v>
      </c>
      <c r="M8" s="15">
        <v>30</v>
      </c>
      <c r="N8" s="15">
        <v>30</v>
      </c>
      <c r="O8" s="20">
        <f>N8+M8+L8+K8+J8+I8+H8+G8+F8+E8+D8+C8</f>
        <v>382</v>
      </c>
    </row>
    <row r="9" spans="2:15" ht="42.75" customHeight="1" thickBot="1">
      <c r="B9" s="4" t="s">
        <v>3</v>
      </c>
      <c r="C9" s="17">
        <v>2500</v>
      </c>
      <c r="D9" s="18">
        <v>3000</v>
      </c>
      <c r="E9" s="17">
        <v>1600</v>
      </c>
      <c r="F9" s="18">
        <v>900</v>
      </c>
      <c r="G9" s="17">
        <v>0</v>
      </c>
      <c r="H9" s="18">
        <v>0</v>
      </c>
      <c r="I9" s="17">
        <v>0</v>
      </c>
      <c r="J9" s="18">
        <v>0</v>
      </c>
      <c r="K9" s="17">
        <v>0</v>
      </c>
      <c r="L9" s="18">
        <v>1500</v>
      </c>
      <c r="M9" s="17">
        <v>2000</v>
      </c>
      <c r="N9" s="21">
        <v>2500</v>
      </c>
      <c r="O9" s="20">
        <f>N9+M9+L9+K9+J9+I9+H9+G9+F9+E9+D9+C9</f>
        <v>14000</v>
      </c>
    </row>
    <row r="10" spans="2:15" ht="42.75" customHeight="1" thickBot="1">
      <c r="B10" s="3"/>
      <c r="C10" s="8"/>
      <c r="D10" s="9"/>
      <c r="E10" s="8"/>
      <c r="F10" s="9"/>
      <c r="G10" s="8"/>
      <c r="H10" s="9"/>
      <c r="I10" s="8"/>
      <c r="J10" s="9"/>
      <c r="K10" s="8"/>
      <c r="L10" s="9"/>
      <c r="M10" s="8"/>
      <c r="N10" s="10"/>
      <c r="O10" s="10"/>
    </row>
    <row r="11" ht="21" customHeight="1"/>
    <row r="12" spans="2:10" ht="42.75" customHeight="1">
      <c r="B12" s="223" t="s">
        <v>61</v>
      </c>
      <c r="C12" s="223"/>
      <c r="D12" s="223"/>
      <c r="E12" s="223"/>
      <c r="F12" s="223"/>
      <c r="G12" s="223"/>
      <c r="H12" s="223"/>
      <c r="I12" s="223"/>
      <c r="J12" s="223"/>
    </row>
    <row r="13" ht="42.75" customHeight="1" thickBot="1"/>
    <row r="14" spans="2:15" ht="42.75" customHeight="1" thickBot="1">
      <c r="B14" s="1"/>
      <c r="C14" s="5" t="s">
        <v>4</v>
      </c>
      <c r="D14" s="6" t="s">
        <v>5</v>
      </c>
      <c r="E14" s="5" t="s">
        <v>6</v>
      </c>
      <c r="F14" s="6" t="s">
        <v>7</v>
      </c>
      <c r="G14" s="5" t="s">
        <v>8</v>
      </c>
      <c r="H14" s="6" t="s">
        <v>9</v>
      </c>
      <c r="I14" s="5" t="s">
        <v>10</v>
      </c>
      <c r="J14" s="6" t="s">
        <v>11</v>
      </c>
      <c r="K14" s="5" t="s">
        <v>12</v>
      </c>
      <c r="L14" s="6" t="s">
        <v>13</v>
      </c>
      <c r="M14" s="5" t="s">
        <v>14</v>
      </c>
      <c r="N14" s="7" t="s">
        <v>15</v>
      </c>
      <c r="O14" s="7" t="s">
        <v>16</v>
      </c>
    </row>
    <row r="15" spans="2:15" ht="54" customHeight="1" thickBot="1">
      <c r="B15" s="2" t="s">
        <v>55</v>
      </c>
      <c r="C15" s="15">
        <v>100</v>
      </c>
      <c r="D15" s="15">
        <v>100</v>
      </c>
      <c r="E15" s="15">
        <v>100</v>
      </c>
      <c r="F15" s="15">
        <v>100</v>
      </c>
      <c r="G15" s="15">
        <v>100</v>
      </c>
      <c r="H15" s="15">
        <v>100</v>
      </c>
      <c r="I15" s="15">
        <v>100</v>
      </c>
      <c r="J15" s="15">
        <v>100</v>
      </c>
      <c r="K15" s="15">
        <v>100</v>
      </c>
      <c r="L15" s="15">
        <v>100</v>
      </c>
      <c r="M15" s="15">
        <v>100</v>
      </c>
      <c r="N15" s="15">
        <v>100</v>
      </c>
      <c r="O15" s="20">
        <f>N15+M15+L15+K15+J15+I15+H15+G15+F15+E15+D15+C15</f>
        <v>1200</v>
      </c>
    </row>
    <row r="16" spans="2:15" ht="54" customHeight="1">
      <c r="B16" s="48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</row>
    <row r="17" spans="2:15" ht="54" customHeight="1">
      <c r="B17" s="44"/>
      <c r="C17" s="18"/>
      <c r="D17" s="18"/>
      <c r="E17" s="43" t="s">
        <v>62</v>
      </c>
      <c r="F17" s="43"/>
      <c r="G17" s="43"/>
      <c r="H17" s="43"/>
      <c r="I17" s="43"/>
      <c r="J17" s="43"/>
      <c r="K17" s="43"/>
      <c r="L17" s="43"/>
      <c r="M17" s="43"/>
      <c r="N17" s="18"/>
      <c r="O17" s="18"/>
    </row>
    <row r="18" spans="1:16" ht="54" customHeight="1" thickBot="1">
      <c r="A18" s="47"/>
      <c r="B18" s="49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47"/>
    </row>
    <row r="19" spans="2:15" ht="52.5" customHeight="1" thickBot="1">
      <c r="B19" s="2" t="s">
        <v>56</v>
      </c>
      <c r="C19" s="5" t="s">
        <v>4</v>
      </c>
      <c r="D19" s="6" t="s">
        <v>5</v>
      </c>
      <c r="E19" s="5" t="s">
        <v>6</v>
      </c>
      <c r="F19" s="6" t="s">
        <v>7</v>
      </c>
      <c r="G19" s="5" t="s">
        <v>8</v>
      </c>
      <c r="H19" s="6" t="s">
        <v>9</v>
      </c>
      <c r="I19" s="5" t="s">
        <v>10</v>
      </c>
      <c r="J19" s="6" t="s">
        <v>11</v>
      </c>
      <c r="K19" s="5" t="s">
        <v>12</v>
      </c>
      <c r="L19" s="6" t="s">
        <v>13</v>
      </c>
      <c r="M19" s="5" t="s">
        <v>14</v>
      </c>
      <c r="N19" s="7" t="s">
        <v>15</v>
      </c>
      <c r="O19" s="7" t="s">
        <v>16</v>
      </c>
    </row>
    <row r="20" spans="2:15" ht="42.75" customHeight="1" thickBot="1">
      <c r="B20" s="3"/>
      <c r="C20" s="15">
        <v>100</v>
      </c>
      <c r="D20" s="15">
        <v>100</v>
      </c>
      <c r="E20" s="15">
        <v>100</v>
      </c>
      <c r="F20" s="15">
        <v>100</v>
      </c>
      <c r="G20" s="15">
        <v>100</v>
      </c>
      <c r="H20" s="15">
        <v>100</v>
      </c>
      <c r="I20" s="15">
        <v>100</v>
      </c>
      <c r="J20" s="15">
        <v>100</v>
      </c>
      <c r="K20" s="15">
        <v>100</v>
      </c>
      <c r="L20" s="15">
        <v>100</v>
      </c>
      <c r="M20" s="15">
        <v>100</v>
      </c>
      <c r="N20" s="15">
        <v>100</v>
      </c>
      <c r="O20" s="20">
        <v>1200</v>
      </c>
    </row>
    <row r="21" ht="26.25" customHeight="1">
      <c r="R21" s="46"/>
    </row>
    <row r="22" spans="2:18" ht="1.5" customHeight="1">
      <c r="B22" s="223" t="s">
        <v>49</v>
      </c>
      <c r="C22" s="223"/>
      <c r="D22" s="223"/>
      <c r="E22" s="223"/>
      <c r="F22" s="223"/>
      <c r="G22" s="223"/>
      <c r="H22" s="223"/>
      <c r="I22" s="223"/>
      <c r="J22" s="223"/>
      <c r="R22" s="46"/>
    </row>
    <row r="23" ht="42.75" customHeight="1" hidden="1"/>
    <row r="24" spans="2:15" ht="42.75" customHeight="1" hidden="1">
      <c r="B24" s="1"/>
      <c r="C24" s="5" t="s">
        <v>4</v>
      </c>
      <c r="D24" s="6" t="s">
        <v>5</v>
      </c>
      <c r="E24" s="5" t="s">
        <v>6</v>
      </c>
      <c r="F24" s="6" t="s">
        <v>7</v>
      </c>
      <c r="G24" s="5" t="s">
        <v>8</v>
      </c>
      <c r="H24" s="6" t="s">
        <v>9</v>
      </c>
      <c r="I24" s="5" t="s">
        <v>10</v>
      </c>
      <c r="J24" s="6" t="s">
        <v>11</v>
      </c>
      <c r="K24" s="5" t="s">
        <v>12</v>
      </c>
      <c r="L24" s="6" t="s">
        <v>13</v>
      </c>
      <c r="M24" s="5" t="s">
        <v>14</v>
      </c>
      <c r="N24" s="7" t="s">
        <v>15</v>
      </c>
      <c r="O24" s="7" t="s">
        <v>16</v>
      </c>
    </row>
    <row r="25" spans="2:15" ht="42.75" customHeight="1" hidden="1" thickBot="1">
      <c r="B25" s="2" t="s">
        <v>0</v>
      </c>
      <c r="C25" s="15"/>
      <c r="D25" s="16"/>
      <c r="E25" s="15"/>
      <c r="F25" s="16"/>
      <c r="G25" s="15"/>
      <c r="H25" s="16"/>
      <c r="I25" s="15"/>
      <c r="J25" s="16"/>
      <c r="K25" s="15"/>
      <c r="L25" s="16"/>
      <c r="M25" s="15"/>
      <c r="N25" s="20"/>
      <c r="O25" s="20">
        <f>N25+M25+L25+K25+J25+I25+H25+G25+F25+E25+D25+C25</f>
        <v>0</v>
      </c>
    </row>
    <row r="26" spans="2:15" ht="52.5" customHeight="1" hidden="1" thickBot="1">
      <c r="B26" s="14" t="s">
        <v>34</v>
      </c>
      <c r="C26" s="15"/>
      <c r="D26" s="16"/>
      <c r="E26" s="15"/>
      <c r="F26" s="16"/>
      <c r="G26" s="15"/>
      <c r="H26" s="16"/>
      <c r="I26" s="15"/>
      <c r="J26" s="16"/>
      <c r="K26" s="15"/>
      <c r="L26" s="16"/>
      <c r="M26" s="15"/>
      <c r="N26" s="20"/>
      <c r="O26" s="20">
        <f>N26+M26+L26+K26+J26+I26+H26+G26+F26+E26+D26+C26</f>
        <v>0</v>
      </c>
    </row>
    <row r="27" spans="2:15" ht="42.75" customHeight="1" hidden="1" thickBot="1">
      <c r="B27" s="3"/>
      <c r="C27" s="15"/>
      <c r="D27" s="16"/>
      <c r="E27" s="15"/>
      <c r="F27" s="16"/>
      <c r="G27" s="15"/>
      <c r="H27" s="16"/>
      <c r="I27" s="15"/>
      <c r="J27" s="16"/>
      <c r="K27" s="15"/>
      <c r="L27" s="16"/>
      <c r="M27" s="15"/>
      <c r="N27" s="20"/>
      <c r="O27" s="20"/>
    </row>
    <row r="28" ht="42.75" customHeight="1"/>
    <row r="29" spans="2:10" ht="42.75" customHeight="1">
      <c r="B29" s="223" t="s">
        <v>63</v>
      </c>
      <c r="C29" s="223"/>
      <c r="D29" s="223"/>
      <c r="E29" s="223"/>
      <c r="F29" s="223"/>
      <c r="G29" s="223"/>
      <c r="H29" s="223"/>
      <c r="I29" s="223"/>
      <c r="J29" s="223"/>
    </row>
    <row r="30" ht="39" customHeight="1" thickBot="1"/>
    <row r="31" spans="2:15" ht="42.75" customHeight="1" thickBot="1">
      <c r="B31" s="1"/>
      <c r="C31" s="5" t="s">
        <v>4</v>
      </c>
      <c r="D31" s="6" t="s">
        <v>5</v>
      </c>
      <c r="E31" s="5" t="s">
        <v>6</v>
      </c>
      <c r="F31" s="6" t="s">
        <v>7</v>
      </c>
      <c r="G31" s="5" t="s">
        <v>8</v>
      </c>
      <c r="H31" s="6" t="s">
        <v>9</v>
      </c>
      <c r="I31" s="5" t="s">
        <v>10</v>
      </c>
      <c r="J31" s="6" t="s">
        <v>11</v>
      </c>
      <c r="K31" s="5" t="s">
        <v>12</v>
      </c>
      <c r="L31" s="6" t="s">
        <v>13</v>
      </c>
      <c r="M31" s="5" t="s">
        <v>14</v>
      </c>
      <c r="N31" s="7" t="s">
        <v>15</v>
      </c>
      <c r="O31" s="7" t="s">
        <v>16</v>
      </c>
    </row>
    <row r="32" spans="2:15" ht="42.75" customHeight="1" thickBot="1">
      <c r="B32" s="2" t="s">
        <v>0</v>
      </c>
      <c r="C32" s="15">
        <v>13000</v>
      </c>
      <c r="D32" s="16">
        <v>12000</v>
      </c>
      <c r="E32" s="15">
        <v>10000</v>
      </c>
      <c r="F32" s="16">
        <v>8000</v>
      </c>
      <c r="G32" s="15">
        <v>6000</v>
      </c>
      <c r="H32" s="16">
        <v>6000</v>
      </c>
      <c r="I32" s="15">
        <v>6000</v>
      </c>
      <c r="J32" s="16">
        <v>7000</v>
      </c>
      <c r="K32" s="15">
        <v>8000</v>
      </c>
      <c r="L32" s="16">
        <v>8000</v>
      </c>
      <c r="M32" s="15">
        <v>10000</v>
      </c>
      <c r="N32" s="20">
        <v>12000</v>
      </c>
      <c r="O32" s="20">
        <f>N32+M32+L32+K32+J32+I32+H32+G32+F32+E32+D32+C32</f>
        <v>106000</v>
      </c>
    </row>
    <row r="33" spans="2:15" ht="42.75" customHeight="1" thickBot="1">
      <c r="B33" s="2" t="s">
        <v>3</v>
      </c>
      <c r="C33" s="15">
        <v>20</v>
      </c>
      <c r="D33" s="16">
        <v>20</v>
      </c>
      <c r="E33" s="15">
        <v>10</v>
      </c>
      <c r="F33" s="16">
        <v>5</v>
      </c>
      <c r="G33" s="15">
        <v>0</v>
      </c>
      <c r="H33" s="16">
        <v>0</v>
      </c>
      <c r="I33" s="15">
        <v>0</v>
      </c>
      <c r="J33" s="16">
        <v>0</v>
      </c>
      <c r="K33" s="15">
        <v>0</v>
      </c>
      <c r="L33" s="16">
        <v>5</v>
      </c>
      <c r="M33" s="15">
        <v>20</v>
      </c>
      <c r="N33" s="20">
        <v>20</v>
      </c>
      <c r="O33" s="20">
        <f>N33+M33+L33+K33+J33+I33+H33+G33+F33+E33+D33+C33</f>
        <v>100</v>
      </c>
    </row>
    <row r="34" ht="42.75" customHeight="1"/>
    <row r="35" spans="3:13" ht="42.75" customHeight="1">
      <c r="C35" s="221" t="s">
        <v>64</v>
      </c>
      <c r="D35" s="222"/>
      <c r="E35" s="222"/>
      <c r="F35" s="222"/>
      <c r="G35" s="222"/>
      <c r="H35" s="222"/>
      <c r="I35" s="222"/>
      <c r="J35" s="222"/>
      <c r="K35" s="222"/>
      <c r="L35" s="222"/>
      <c r="M35" s="222"/>
    </row>
    <row r="36" ht="42.75" customHeight="1"/>
  </sheetData>
  <sheetProtection/>
  <mergeCells count="6">
    <mergeCell ref="C35:M35"/>
    <mergeCell ref="B29:J29"/>
    <mergeCell ref="B2:N2"/>
    <mergeCell ref="B12:J12"/>
    <mergeCell ref="B3:M3"/>
    <mergeCell ref="B22:J22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landscape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O187"/>
  <sheetViews>
    <sheetView view="pageBreakPreview" zoomScale="40" zoomScaleNormal="50" zoomScaleSheetLayoutView="40" zoomScalePageLayoutView="0" workbookViewId="0" topLeftCell="A118">
      <selection activeCell="N128" sqref="N128"/>
    </sheetView>
  </sheetViews>
  <sheetFormatPr defaultColWidth="9.00390625" defaultRowHeight="12.75"/>
  <cols>
    <col min="1" max="1" width="3.25390625" style="0" customWidth="1"/>
    <col min="2" max="2" width="36.75390625" style="0" customWidth="1"/>
    <col min="3" max="15" width="20.375" style="0" customWidth="1"/>
  </cols>
  <sheetData>
    <row r="1" spans="2:15" ht="42.75" customHeight="1"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t="s">
        <v>39</v>
      </c>
    </row>
    <row r="2" spans="2:14" ht="66.75" customHeight="1">
      <c r="B2" s="224" t="s">
        <v>69</v>
      </c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</row>
    <row r="3" spans="2:10" ht="64.5" customHeight="1">
      <c r="B3" s="223" t="s">
        <v>50</v>
      </c>
      <c r="C3" s="223"/>
      <c r="D3" s="223"/>
      <c r="E3" s="223"/>
      <c r="F3" s="223"/>
      <c r="G3" s="223"/>
      <c r="H3" s="223"/>
      <c r="I3" s="223"/>
      <c r="J3" s="223"/>
    </row>
    <row r="4" ht="42.75" customHeight="1" thickBot="1"/>
    <row r="5" spans="2:15" ht="42.75" customHeight="1" thickBot="1">
      <c r="B5" s="1"/>
      <c r="C5" s="8" t="s">
        <v>4</v>
      </c>
      <c r="D5" s="9" t="s">
        <v>5</v>
      </c>
      <c r="E5" s="8" t="s">
        <v>6</v>
      </c>
      <c r="F5" s="9" t="s">
        <v>7</v>
      </c>
      <c r="G5" s="8" t="s">
        <v>8</v>
      </c>
      <c r="H5" s="9" t="s">
        <v>9</v>
      </c>
      <c r="I5" s="8" t="s">
        <v>10</v>
      </c>
      <c r="J5" s="9" t="s">
        <v>11</v>
      </c>
      <c r="K5" s="8" t="s">
        <v>12</v>
      </c>
      <c r="L5" s="9" t="s">
        <v>13</v>
      </c>
      <c r="M5" s="8" t="s">
        <v>14</v>
      </c>
      <c r="N5" s="10" t="s">
        <v>15</v>
      </c>
      <c r="O5" s="7" t="s">
        <v>16</v>
      </c>
    </row>
    <row r="6" spans="2:15" ht="42.75" customHeight="1" thickBot="1">
      <c r="B6" s="74" t="s">
        <v>35</v>
      </c>
      <c r="C6" s="85">
        <v>120</v>
      </c>
      <c r="D6" s="84">
        <v>105</v>
      </c>
      <c r="E6" s="73">
        <v>100</v>
      </c>
      <c r="F6" s="73">
        <v>50</v>
      </c>
      <c r="G6" s="73">
        <v>0</v>
      </c>
      <c r="H6" s="73">
        <v>0</v>
      </c>
      <c r="I6" s="73">
        <v>0</v>
      </c>
      <c r="J6" s="73">
        <v>0</v>
      </c>
      <c r="K6" s="73">
        <v>0</v>
      </c>
      <c r="L6" s="73">
        <v>20</v>
      </c>
      <c r="M6" s="73">
        <v>65</v>
      </c>
      <c r="N6" s="76">
        <v>85</v>
      </c>
      <c r="O6" s="15">
        <f>N6+M6+L6+K6+J6+I6+H6+G6+F6+E6+D6+C6</f>
        <v>545</v>
      </c>
    </row>
    <row r="7" spans="2:15" ht="42.75" customHeight="1" thickBot="1">
      <c r="B7" s="56" t="s">
        <v>0</v>
      </c>
      <c r="C7" s="86">
        <v>5600</v>
      </c>
      <c r="D7" s="83">
        <v>5200</v>
      </c>
      <c r="E7" s="57">
        <v>4600</v>
      </c>
      <c r="F7" s="57">
        <v>4500</v>
      </c>
      <c r="G7" s="57">
        <v>3800</v>
      </c>
      <c r="H7" s="57">
        <v>3900</v>
      </c>
      <c r="I7" s="58">
        <v>1900</v>
      </c>
      <c r="J7" s="58">
        <v>2800</v>
      </c>
      <c r="K7" s="59">
        <v>3500</v>
      </c>
      <c r="L7" s="58">
        <v>5200</v>
      </c>
      <c r="M7" s="58">
        <v>5700</v>
      </c>
      <c r="N7" s="77">
        <v>5700</v>
      </c>
      <c r="O7" s="15">
        <f>N7+M7+L7+K7+J7+I7+H7+G7+F7+E7+D7+C7</f>
        <v>52400</v>
      </c>
    </row>
    <row r="8" spans="2:15" ht="42.75" customHeight="1" thickBot="1">
      <c r="B8" s="72" t="s">
        <v>1</v>
      </c>
      <c r="C8" s="81">
        <v>135</v>
      </c>
      <c r="D8" s="59">
        <v>135</v>
      </c>
      <c r="E8" s="59">
        <v>150</v>
      </c>
      <c r="F8" s="59">
        <v>145</v>
      </c>
      <c r="G8" s="59">
        <v>120</v>
      </c>
      <c r="H8" s="59">
        <v>115</v>
      </c>
      <c r="I8" s="59">
        <v>90</v>
      </c>
      <c r="J8" s="57">
        <v>90</v>
      </c>
      <c r="K8" s="57">
        <v>125</v>
      </c>
      <c r="L8" s="57">
        <v>125</v>
      </c>
      <c r="M8" s="57">
        <v>140</v>
      </c>
      <c r="N8" s="78">
        <v>140</v>
      </c>
      <c r="O8" s="15">
        <f>N8+M8+L8+K8+J8+I8+H8+G8+F8+E8+D8+C8</f>
        <v>1510</v>
      </c>
    </row>
    <row r="9" spans="2:15" ht="42.75" customHeight="1" thickBot="1">
      <c r="B9" s="56" t="s">
        <v>2</v>
      </c>
      <c r="C9" s="82">
        <v>135</v>
      </c>
      <c r="D9" s="64">
        <v>135</v>
      </c>
      <c r="E9" s="64">
        <v>150</v>
      </c>
      <c r="F9" s="64">
        <v>145</v>
      </c>
      <c r="G9" s="64">
        <v>120</v>
      </c>
      <c r="H9" s="64">
        <v>115</v>
      </c>
      <c r="I9" s="64">
        <v>90</v>
      </c>
      <c r="J9" s="64">
        <v>90</v>
      </c>
      <c r="K9" s="64">
        <v>125</v>
      </c>
      <c r="L9" s="64">
        <v>125</v>
      </c>
      <c r="M9" s="64">
        <v>140</v>
      </c>
      <c r="N9" s="79">
        <v>140</v>
      </c>
      <c r="O9" s="15">
        <f>N9+M9+L9+K9+J9+I9+H9+G9+F9+E9+D9+C9</f>
        <v>1510</v>
      </c>
    </row>
    <row r="10" spans="2:15" ht="42.75" customHeight="1" thickBot="1">
      <c r="B10" s="3"/>
      <c r="C10" s="15"/>
      <c r="D10" s="16"/>
      <c r="E10" s="15"/>
      <c r="F10" s="16"/>
      <c r="G10" s="15"/>
      <c r="H10" s="16"/>
      <c r="I10" s="15"/>
      <c r="J10" s="16"/>
      <c r="K10" s="15"/>
      <c r="L10" s="16"/>
      <c r="M10" s="15"/>
      <c r="N10" s="20"/>
      <c r="O10" s="20"/>
    </row>
    <row r="11" ht="42.75" customHeight="1"/>
    <row r="12" spans="2:10" ht="42.75" customHeight="1">
      <c r="B12" s="223" t="s">
        <v>41</v>
      </c>
      <c r="C12" s="223"/>
      <c r="D12" s="223"/>
      <c r="E12" s="223"/>
      <c r="F12" s="223"/>
      <c r="G12" s="223"/>
      <c r="H12" s="223"/>
      <c r="I12" s="223"/>
      <c r="J12" s="223"/>
    </row>
    <row r="13" ht="42.75" customHeight="1" thickBot="1"/>
    <row r="14" spans="2:15" ht="42.75" customHeight="1" thickBot="1">
      <c r="B14" s="91"/>
      <c r="C14" s="10" t="s">
        <v>4</v>
      </c>
      <c r="D14" s="9" t="s">
        <v>5</v>
      </c>
      <c r="E14" s="8" t="s">
        <v>6</v>
      </c>
      <c r="F14" s="9" t="s">
        <v>7</v>
      </c>
      <c r="G14" s="8" t="s">
        <v>8</v>
      </c>
      <c r="H14" s="9" t="s">
        <v>9</v>
      </c>
      <c r="I14" s="8" t="s">
        <v>10</v>
      </c>
      <c r="J14" s="9" t="s">
        <v>11</v>
      </c>
      <c r="K14" s="8" t="s">
        <v>12</v>
      </c>
      <c r="L14" s="9" t="s">
        <v>13</v>
      </c>
      <c r="M14" s="8" t="s">
        <v>14</v>
      </c>
      <c r="N14" s="10" t="s">
        <v>15</v>
      </c>
      <c r="O14" s="7" t="s">
        <v>16</v>
      </c>
    </row>
    <row r="15" spans="2:15" ht="42.75" customHeight="1" thickBot="1">
      <c r="B15" s="92" t="s">
        <v>0</v>
      </c>
      <c r="C15" s="89">
        <v>4800</v>
      </c>
      <c r="D15" s="63">
        <v>4200</v>
      </c>
      <c r="E15" s="63">
        <v>4000</v>
      </c>
      <c r="F15" s="63">
        <v>4300</v>
      </c>
      <c r="G15" s="63">
        <v>3400</v>
      </c>
      <c r="H15" s="63">
        <v>3400</v>
      </c>
      <c r="I15" s="63">
        <v>3400</v>
      </c>
      <c r="J15" s="63">
        <v>3700</v>
      </c>
      <c r="K15" s="63">
        <v>3700</v>
      </c>
      <c r="L15" s="63">
        <v>4300</v>
      </c>
      <c r="M15" s="63">
        <v>4500</v>
      </c>
      <c r="N15" s="87">
        <v>4800</v>
      </c>
      <c r="O15" s="15">
        <f>N15+M15+L15+K15+J15+I15+H15+G15+F15+E15+D15+C15</f>
        <v>48500</v>
      </c>
    </row>
    <row r="16" spans="2:15" ht="42.75" customHeight="1" thickBot="1">
      <c r="B16" s="93" t="s">
        <v>1</v>
      </c>
      <c r="C16" s="90">
        <v>70</v>
      </c>
      <c r="D16" s="60">
        <v>70</v>
      </c>
      <c r="E16" s="60">
        <v>70</v>
      </c>
      <c r="F16" s="60">
        <v>70</v>
      </c>
      <c r="G16" s="60">
        <v>70</v>
      </c>
      <c r="H16" s="60">
        <v>70</v>
      </c>
      <c r="I16" s="60">
        <v>70</v>
      </c>
      <c r="J16" s="60">
        <v>70</v>
      </c>
      <c r="K16" s="60">
        <v>70</v>
      </c>
      <c r="L16" s="60">
        <v>70</v>
      </c>
      <c r="M16" s="60">
        <v>70</v>
      </c>
      <c r="N16" s="88">
        <v>70</v>
      </c>
      <c r="O16" s="15">
        <f>N16+M16+L16+K16+J16+I16+H16+G16+F16+E16+D16+C16</f>
        <v>840</v>
      </c>
    </row>
    <row r="17" spans="2:15" ht="42.75" customHeight="1" thickBot="1">
      <c r="B17" s="92" t="s">
        <v>3</v>
      </c>
      <c r="C17" s="51">
        <v>3500</v>
      </c>
      <c r="D17" s="95">
        <v>3500</v>
      </c>
      <c r="E17" s="95">
        <v>3200</v>
      </c>
      <c r="F17" s="95">
        <v>1500</v>
      </c>
      <c r="G17" s="95">
        <v>0</v>
      </c>
      <c r="H17" s="95">
        <v>0</v>
      </c>
      <c r="I17" s="51">
        <v>0</v>
      </c>
      <c r="J17" s="97">
        <v>0</v>
      </c>
      <c r="K17" s="95">
        <v>0</v>
      </c>
      <c r="L17" s="98">
        <v>1500</v>
      </c>
      <c r="M17" s="95">
        <v>3000</v>
      </c>
      <c r="N17" s="96">
        <v>4000</v>
      </c>
      <c r="O17" s="20">
        <f>N17+M17+L17+K17+J17+I17+H17+G17+F17+E17+D17+C17</f>
        <v>20200</v>
      </c>
    </row>
    <row r="18" spans="2:15" ht="42.75" customHeight="1" thickBot="1">
      <c r="B18" s="2"/>
      <c r="C18" s="15"/>
      <c r="D18" s="16"/>
      <c r="E18" s="15"/>
      <c r="F18" s="16"/>
      <c r="G18" s="52"/>
      <c r="H18" s="15"/>
      <c r="I18" s="16"/>
      <c r="J18" s="15"/>
      <c r="K18" s="20"/>
      <c r="L18" s="16"/>
      <c r="M18" s="15"/>
      <c r="N18" s="20"/>
      <c r="O18" s="20"/>
    </row>
    <row r="19" ht="42.75" customHeight="1"/>
    <row r="20" spans="2:10" ht="42.75" customHeight="1">
      <c r="B20" s="223" t="s">
        <v>42</v>
      </c>
      <c r="C20" s="223"/>
      <c r="D20" s="223"/>
      <c r="E20" s="223"/>
      <c r="F20" s="223"/>
      <c r="G20" s="223"/>
      <c r="H20" s="223"/>
      <c r="I20" s="223"/>
      <c r="J20" s="223"/>
    </row>
    <row r="21" ht="42.75" customHeight="1" thickBot="1"/>
    <row r="22" spans="2:15" ht="42.75" customHeight="1" thickBot="1">
      <c r="B22" s="1"/>
      <c r="C22" s="8" t="s">
        <v>4</v>
      </c>
      <c r="D22" s="9" t="s">
        <v>5</v>
      </c>
      <c r="E22" s="8" t="s">
        <v>6</v>
      </c>
      <c r="F22" s="9" t="s">
        <v>7</v>
      </c>
      <c r="G22" s="8" t="s">
        <v>8</v>
      </c>
      <c r="H22" s="9" t="s">
        <v>9</v>
      </c>
      <c r="I22" s="8" t="s">
        <v>10</v>
      </c>
      <c r="J22" s="9" t="s">
        <v>11</v>
      </c>
      <c r="K22" s="8" t="s">
        <v>12</v>
      </c>
      <c r="L22" s="9" t="s">
        <v>13</v>
      </c>
      <c r="M22" s="8" t="s">
        <v>14</v>
      </c>
      <c r="N22" s="10" t="s">
        <v>15</v>
      </c>
      <c r="O22" s="10" t="s">
        <v>16</v>
      </c>
    </row>
    <row r="23" spans="2:15" ht="42.75" customHeight="1" thickBot="1">
      <c r="B23" s="92" t="s">
        <v>0</v>
      </c>
      <c r="C23" s="104">
        <v>4400</v>
      </c>
      <c r="D23" s="102">
        <v>4400</v>
      </c>
      <c r="E23" s="102">
        <v>4400</v>
      </c>
      <c r="F23" s="102">
        <v>4000</v>
      </c>
      <c r="G23" s="102">
        <v>3400</v>
      </c>
      <c r="H23" s="102">
        <v>3300</v>
      </c>
      <c r="I23" s="102">
        <v>3300</v>
      </c>
      <c r="J23" s="102">
        <v>3300</v>
      </c>
      <c r="K23" s="102">
        <v>3300</v>
      </c>
      <c r="L23" s="102">
        <v>4000</v>
      </c>
      <c r="M23" s="102">
        <v>4400</v>
      </c>
      <c r="N23" s="103">
        <v>4400</v>
      </c>
      <c r="O23" s="15">
        <f>N23+M23+L23+K23+J23+I23+H23+G23+F23+E23+D23+C23</f>
        <v>46600</v>
      </c>
    </row>
    <row r="24" spans="2:15" ht="42.75" customHeight="1" thickBot="1">
      <c r="B24" s="106" t="s">
        <v>1</v>
      </c>
      <c r="C24" s="105">
        <v>110</v>
      </c>
      <c r="D24" s="59">
        <v>110</v>
      </c>
      <c r="E24" s="99">
        <v>100</v>
      </c>
      <c r="F24" s="99">
        <v>100</v>
      </c>
      <c r="G24" s="99">
        <v>100</v>
      </c>
      <c r="H24" s="99">
        <v>120</v>
      </c>
      <c r="I24" s="99">
        <v>120</v>
      </c>
      <c r="J24" s="101">
        <v>110</v>
      </c>
      <c r="K24" s="101">
        <v>100</v>
      </c>
      <c r="L24" s="101">
        <v>100</v>
      </c>
      <c r="M24" s="101">
        <v>100</v>
      </c>
      <c r="N24" s="78">
        <v>110</v>
      </c>
      <c r="O24" s="15">
        <f>N24+M24+L24+K24+J24+I24+H24+G24+F24+E24+D24+C24</f>
        <v>1280</v>
      </c>
    </row>
    <row r="25" spans="2:15" ht="42.75" customHeight="1" thickBot="1">
      <c r="B25" s="56" t="s">
        <v>3</v>
      </c>
      <c r="C25" s="107">
        <v>7500</v>
      </c>
      <c r="D25" s="108">
        <v>6500</v>
      </c>
      <c r="E25" s="109">
        <v>6000</v>
      </c>
      <c r="F25" s="110">
        <v>3500</v>
      </c>
      <c r="G25" s="111">
        <v>0</v>
      </c>
      <c r="H25" s="109">
        <v>0</v>
      </c>
      <c r="I25" s="110">
        <v>0</v>
      </c>
      <c r="J25" s="111">
        <v>0</v>
      </c>
      <c r="K25" s="109">
        <v>0</v>
      </c>
      <c r="L25" s="110">
        <v>3000</v>
      </c>
      <c r="M25" s="111">
        <v>5000</v>
      </c>
      <c r="N25" s="98">
        <v>7000</v>
      </c>
      <c r="O25" s="15">
        <f>N25+M25+L25+K25+J25+I25+H25+G25+F25+E25+D25+C25</f>
        <v>38500</v>
      </c>
    </row>
    <row r="26" spans="2:15" ht="42.75" customHeight="1" thickBot="1">
      <c r="B26" s="3"/>
      <c r="C26" s="15"/>
      <c r="D26" s="16"/>
      <c r="E26" s="15"/>
      <c r="F26" s="16"/>
      <c r="G26" s="15"/>
      <c r="H26" s="16"/>
      <c r="I26" s="15"/>
      <c r="J26" s="16"/>
      <c r="K26" s="15"/>
      <c r="L26" s="16"/>
      <c r="M26" s="15"/>
      <c r="N26" s="20"/>
      <c r="O26" s="20"/>
    </row>
    <row r="27" ht="42.75" customHeight="1"/>
    <row r="28" spans="2:10" ht="42.75" customHeight="1">
      <c r="B28" s="223" t="s">
        <v>43</v>
      </c>
      <c r="C28" s="223"/>
      <c r="D28" s="223"/>
      <c r="E28" s="223"/>
      <c r="F28" s="223"/>
      <c r="G28" s="223"/>
      <c r="H28" s="223"/>
      <c r="I28" s="223"/>
      <c r="J28" s="223"/>
    </row>
    <row r="29" ht="42.75" customHeight="1" thickBot="1"/>
    <row r="30" spans="2:15" ht="42.75" customHeight="1" thickBot="1">
      <c r="B30" s="1"/>
      <c r="C30" s="8" t="s">
        <v>4</v>
      </c>
      <c r="D30" s="9" t="s">
        <v>5</v>
      </c>
      <c r="E30" s="8" t="s">
        <v>6</v>
      </c>
      <c r="F30" s="9" t="s">
        <v>7</v>
      </c>
      <c r="G30" s="8" t="s">
        <v>8</v>
      </c>
      <c r="H30" s="9" t="s">
        <v>9</v>
      </c>
      <c r="I30" s="8" t="s">
        <v>10</v>
      </c>
      <c r="J30" s="9" t="s">
        <v>11</v>
      </c>
      <c r="K30" s="8" t="s">
        <v>12</v>
      </c>
      <c r="L30" s="9" t="s">
        <v>13</v>
      </c>
      <c r="M30" s="8" t="s">
        <v>14</v>
      </c>
      <c r="N30" s="10" t="s">
        <v>15</v>
      </c>
      <c r="O30" s="7" t="s">
        <v>16</v>
      </c>
    </row>
    <row r="31" spans="2:15" ht="42.75" customHeight="1" thickBot="1">
      <c r="B31" s="131" t="s">
        <v>35</v>
      </c>
      <c r="C31" s="80">
        <v>30</v>
      </c>
      <c r="D31" s="73">
        <v>27</v>
      </c>
      <c r="E31" s="73">
        <v>20</v>
      </c>
      <c r="F31" s="73">
        <v>10</v>
      </c>
      <c r="G31" s="73">
        <v>0</v>
      </c>
      <c r="H31" s="73">
        <v>0</v>
      </c>
      <c r="I31" s="73">
        <v>0</v>
      </c>
      <c r="J31" s="73">
        <v>0</v>
      </c>
      <c r="K31" s="73">
        <v>0</v>
      </c>
      <c r="L31" s="73">
        <v>4</v>
      </c>
      <c r="M31" s="73">
        <v>16</v>
      </c>
      <c r="N31" s="76">
        <v>20</v>
      </c>
      <c r="O31" s="15">
        <f>N31+M31+L31+K31+J31+I31+H31+G31+F31+E31+D31+C31</f>
        <v>127</v>
      </c>
    </row>
    <row r="32" spans="2:15" ht="42.75" customHeight="1" thickBot="1">
      <c r="B32" s="92" t="s">
        <v>0</v>
      </c>
      <c r="C32" s="128">
        <v>8000</v>
      </c>
      <c r="D32" s="57">
        <v>7000</v>
      </c>
      <c r="E32" s="57">
        <v>7000</v>
      </c>
      <c r="F32" s="57">
        <v>6000</v>
      </c>
      <c r="G32" s="57">
        <v>6600</v>
      </c>
      <c r="H32" s="57">
        <v>3400</v>
      </c>
      <c r="I32" s="58">
        <v>2500</v>
      </c>
      <c r="J32" s="58">
        <v>1500</v>
      </c>
      <c r="K32" s="59">
        <v>4000</v>
      </c>
      <c r="L32" s="58">
        <v>8000</v>
      </c>
      <c r="M32" s="58">
        <v>8500</v>
      </c>
      <c r="N32" s="77">
        <v>9000</v>
      </c>
      <c r="O32" s="15">
        <f>N32+M32+L32+K32+J32+I32+H32+G32+F32+E32+D32+C32</f>
        <v>71500</v>
      </c>
    </row>
    <row r="33" spans="2:15" ht="42.75" customHeight="1" thickBot="1">
      <c r="B33" s="93" t="s">
        <v>1</v>
      </c>
      <c r="C33" s="129">
        <v>170</v>
      </c>
      <c r="D33" s="70">
        <v>150</v>
      </c>
      <c r="E33" s="70">
        <v>170</v>
      </c>
      <c r="F33" s="70">
        <v>150</v>
      </c>
      <c r="G33" s="70">
        <v>120</v>
      </c>
      <c r="H33" s="70">
        <v>75</v>
      </c>
      <c r="I33" s="70">
        <v>50</v>
      </c>
      <c r="J33" s="71">
        <v>50</v>
      </c>
      <c r="K33" s="71">
        <v>120</v>
      </c>
      <c r="L33" s="71">
        <v>150</v>
      </c>
      <c r="M33" s="71">
        <v>170</v>
      </c>
      <c r="N33" s="119">
        <v>170</v>
      </c>
      <c r="O33" s="15">
        <f>N33+M33+L33+K33+J33+I33+H33+G33+F33+E33+D33+C33</f>
        <v>1545</v>
      </c>
    </row>
    <row r="34" spans="2:15" ht="42.75" customHeight="1" thickBot="1">
      <c r="B34" s="92" t="s">
        <v>2</v>
      </c>
      <c r="C34" s="130">
        <v>120</v>
      </c>
      <c r="D34" s="113">
        <v>120</v>
      </c>
      <c r="E34" s="113">
        <v>90</v>
      </c>
      <c r="F34" s="113">
        <v>90</v>
      </c>
      <c r="G34" s="113">
        <v>90</v>
      </c>
      <c r="H34" s="113">
        <v>50</v>
      </c>
      <c r="I34" s="113">
        <v>50</v>
      </c>
      <c r="J34" s="118">
        <v>40</v>
      </c>
      <c r="K34" s="118">
        <v>70</v>
      </c>
      <c r="L34" s="118">
        <v>90</v>
      </c>
      <c r="M34" s="118">
        <v>120</v>
      </c>
      <c r="N34" s="120">
        <v>120</v>
      </c>
      <c r="O34" s="15">
        <f>N34+M34+L34+K34+J34+I34+H34+G34+F34+E34+D34+C34</f>
        <v>1050</v>
      </c>
    </row>
    <row r="35" spans="2:15" ht="42.75" customHeight="1" thickBot="1">
      <c r="B35" s="56" t="s">
        <v>3</v>
      </c>
      <c r="C35" s="112">
        <v>24000</v>
      </c>
      <c r="D35" s="121">
        <v>24000</v>
      </c>
      <c r="E35" s="122">
        <v>20000</v>
      </c>
      <c r="F35" s="122">
        <v>10000</v>
      </c>
      <c r="G35" s="121">
        <v>0</v>
      </c>
      <c r="H35" s="123">
        <v>0</v>
      </c>
      <c r="I35" s="124">
        <v>0</v>
      </c>
      <c r="J35" s="125">
        <v>0</v>
      </c>
      <c r="K35" s="126">
        <v>0</v>
      </c>
      <c r="L35" s="122">
        <v>8000</v>
      </c>
      <c r="M35" s="121">
        <v>16000</v>
      </c>
      <c r="N35" s="127">
        <v>23000</v>
      </c>
      <c r="O35" s="15">
        <f>N35+M35+L35+K35+J35+I35+H35+G35+F35+E35+D35+C35</f>
        <v>125000</v>
      </c>
    </row>
    <row r="36" spans="2:15" ht="42.75" customHeight="1" thickBot="1">
      <c r="B36" s="3"/>
      <c r="C36" s="15"/>
      <c r="D36" s="52"/>
      <c r="E36" s="15"/>
      <c r="F36" s="16"/>
      <c r="G36" s="15"/>
      <c r="H36" s="16"/>
      <c r="I36" s="15"/>
      <c r="J36" s="16"/>
      <c r="K36" s="15"/>
      <c r="L36" s="16"/>
      <c r="M36" s="15"/>
      <c r="N36" s="20"/>
      <c r="O36" s="20"/>
    </row>
    <row r="37" ht="42.75" customHeight="1"/>
    <row r="38" spans="2:10" ht="42.75" customHeight="1">
      <c r="B38" s="223" t="s">
        <v>44</v>
      </c>
      <c r="C38" s="223"/>
      <c r="D38" s="223"/>
      <c r="E38" s="223"/>
      <c r="F38" s="223"/>
      <c r="G38" s="223"/>
      <c r="H38" s="223"/>
      <c r="I38" s="223"/>
      <c r="J38" s="223"/>
    </row>
    <row r="39" ht="42.75" customHeight="1" thickBot="1"/>
    <row r="40" spans="2:15" ht="42.75" customHeight="1" thickBot="1">
      <c r="B40" s="1"/>
      <c r="C40" s="8" t="s">
        <v>4</v>
      </c>
      <c r="D40" s="9" t="s">
        <v>5</v>
      </c>
      <c r="E40" s="8" t="s">
        <v>6</v>
      </c>
      <c r="F40" s="9" t="s">
        <v>7</v>
      </c>
      <c r="G40" s="8" t="s">
        <v>8</v>
      </c>
      <c r="H40" s="9" t="s">
        <v>9</v>
      </c>
      <c r="I40" s="8" t="s">
        <v>10</v>
      </c>
      <c r="J40" s="9" t="s">
        <v>11</v>
      </c>
      <c r="K40" s="8" t="s">
        <v>12</v>
      </c>
      <c r="L40" s="9" t="s">
        <v>13</v>
      </c>
      <c r="M40" s="8" t="s">
        <v>14</v>
      </c>
      <c r="N40" s="10" t="s">
        <v>15</v>
      </c>
      <c r="O40" s="5" t="s">
        <v>16</v>
      </c>
    </row>
    <row r="41" spans="2:15" ht="42.75" customHeight="1" thickBot="1">
      <c r="B41" s="92" t="s">
        <v>0</v>
      </c>
      <c r="C41" s="137">
        <v>3500</v>
      </c>
      <c r="D41" s="71">
        <v>3000</v>
      </c>
      <c r="E41" s="71">
        <v>3000</v>
      </c>
      <c r="F41" s="71">
        <v>2700</v>
      </c>
      <c r="G41" s="71">
        <v>2400</v>
      </c>
      <c r="H41" s="71">
        <v>1200</v>
      </c>
      <c r="I41" s="102">
        <v>300</v>
      </c>
      <c r="J41" s="102">
        <v>400</v>
      </c>
      <c r="K41" s="70">
        <v>2400</v>
      </c>
      <c r="L41" s="102">
        <v>2900</v>
      </c>
      <c r="M41" s="102">
        <v>3500</v>
      </c>
      <c r="N41" s="103">
        <v>3900</v>
      </c>
      <c r="O41" s="15">
        <f>N41+M41+L41+K41+J41+I41+H41+G41+F41+E41+D41+C41</f>
        <v>29200</v>
      </c>
    </row>
    <row r="42" spans="2:15" ht="42.75" customHeight="1" thickBot="1">
      <c r="B42" s="106" t="s">
        <v>1</v>
      </c>
      <c r="C42" s="105">
        <v>30</v>
      </c>
      <c r="D42" s="59">
        <v>27</v>
      </c>
      <c r="E42" s="59">
        <v>25</v>
      </c>
      <c r="F42" s="59">
        <v>25</v>
      </c>
      <c r="G42" s="59">
        <v>25</v>
      </c>
      <c r="H42" s="59">
        <v>15</v>
      </c>
      <c r="I42" s="59">
        <v>10</v>
      </c>
      <c r="J42" s="57">
        <v>10</v>
      </c>
      <c r="K42" s="57">
        <v>20</v>
      </c>
      <c r="L42" s="57">
        <v>30</v>
      </c>
      <c r="M42" s="57">
        <v>30</v>
      </c>
      <c r="N42" s="78">
        <v>30</v>
      </c>
      <c r="O42" s="15">
        <f>N42+M42+L42+K42+J42+I42+H42+G42+F42+E42+D42+C42</f>
        <v>277</v>
      </c>
    </row>
    <row r="43" spans="2:15" ht="42.75" customHeight="1" thickBot="1">
      <c r="B43" s="56" t="s">
        <v>3</v>
      </c>
      <c r="C43" s="138">
        <v>10000</v>
      </c>
      <c r="D43" s="132">
        <v>10000</v>
      </c>
      <c r="E43" s="97">
        <v>8500</v>
      </c>
      <c r="F43" s="95">
        <v>5000</v>
      </c>
      <c r="G43" s="132">
        <v>0</v>
      </c>
      <c r="H43" s="97">
        <v>0</v>
      </c>
      <c r="I43" s="95">
        <v>0</v>
      </c>
      <c r="J43" s="95">
        <v>0</v>
      </c>
      <c r="K43" s="132">
        <v>0</v>
      </c>
      <c r="L43" s="97">
        <v>4000</v>
      </c>
      <c r="M43" s="97">
        <v>7000</v>
      </c>
      <c r="N43" s="94">
        <v>10000</v>
      </c>
      <c r="O43" s="15">
        <f>N43+M43+L43+K43+J43+I43+H43+G43+F43+E43+D43+C43</f>
        <v>54500</v>
      </c>
    </row>
    <row r="44" spans="2:15" ht="48.75" customHeight="1" thickBot="1">
      <c r="B44" s="66" t="s">
        <v>21</v>
      </c>
      <c r="C44" s="133">
        <v>0</v>
      </c>
      <c r="D44" s="134">
        <v>5</v>
      </c>
      <c r="E44" s="134">
        <v>5</v>
      </c>
      <c r="F44" s="134">
        <v>5</v>
      </c>
      <c r="G44" s="134">
        <v>5</v>
      </c>
      <c r="H44" s="134">
        <v>5</v>
      </c>
      <c r="I44" s="134">
        <v>0</v>
      </c>
      <c r="J44" s="135">
        <v>0</v>
      </c>
      <c r="K44" s="135">
        <v>0</v>
      </c>
      <c r="L44" s="135">
        <v>0</v>
      </c>
      <c r="M44" s="135">
        <v>0</v>
      </c>
      <c r="N44" s="136">
        <v>0</v>
      </c>
      <c r="O44" s="20">
        <f>N44+M44+L44+K44+J44+I44+H44+G44+F44+E44+D44+C44</f>
        <v>25</v>
      </c>
    </row>
    <row r="46" spans="2:10" ht="42.75" customHeight="1">
      <c r="B46" s="223" t="s">
        <v>51</v>
      </c>
      <c r="C46" s="223"/>
      <c r="D46" s="223"/>
      <c r="E46" s="223"/>
      <c r="F46" s="223"/>
      <c r="G46" s="223"/>
      <c r="H46" s="223"/>
      <c r="I46" s="223"/>
      <c r="J46" s="223"/>
    </row>
    <row r="47" ht="42.75" customHeight="1" thickBot="1"/>
    <row r="48" spans="2:15" ht="42.75" customHeight="1" thickBot="1">
      <c r="B48" s="1"/>
      <c r="C48" s="8" t="s">
        <v>4</v>
      </c>
      <c r="D48" s="9" t="s">
        <v>5</v>
      </c>
      <c r="E48" s="8" t="s">
        <v>6</v>
      </c>
      <c r="F48" s="9" t="s">
        <v>7</v>
      </c>
      <c r="G48" s="8" t="s">
        <v>8</v>
      </c>
      <c r="H48" s="9" t="s">
        <v>9</v>
      </c>
      <c r="I48" s="8" t="s">
        <v>10</v>
      </c>
      <c r="J48" s="9" t="s">
        <v>11</v>
      </c>
      <c r="K48" s="8" t="s">
        <v>12</v>
      </c>
      <c r="L48" s="9" t="s">
        <v>13</v>
      </c>
      <c r="M48" s="8" t="s">
        <v>14</v>
      </c>
      <c r="N48" s="10" t="s">
        <v>15</v>
      </c>
      <c r="O48" s="7" t="s">
        <v>16</v>
      </c>
    </row>
    <row r="49" spans="2:15" ht="42.75" customHeight="1" thickBot="1">
      <c r="B49" s="92" t="s">
        <v>0</v>
      </c>
      <c r="C49" s="147">
        <v>1000</v>
      </c>
      <c r="D49" s="61">
        <v>900</v>
      </c>
      <c r="E49" s="61">
        <v>600</v>
      </c>
      <c r="F49" s="61">
        <v>500</v>
      </c>
      <c r="G49" s="61">
        <v>400</v>
      </c>
      <c r="H49" s="61">
        <v>200</v>
      </c>
      <c r="I49" s="62">
        <v>100</v>
      </c>
      <c r="J49" s="62">
        <v>100</v>
      </c>
      <c r="K49" s="63">
        <v>300</v>
      </c>
      <c r="L49" s="62">
        <v>800</v>
      </c>
      <c r="M49" s="62">
        <v>850</v>
      </c>
      <c r="N49" s="149">
        <v>1000</v>
      </c>
      <c r="O49" s="15">
        <f>N49+M49+L49+K49+J49+I49+H49+G49+F49+E49+D49+C49</f>
        <v>6750</v>
      </c>
    </row>
    <row r="50" spans="2:15" ht="42.75" customHeight="1" thickBot="1">
      <c r="B50" s="106" t="s">
        <v>1</v>
      </c>
      <c r="C50" s="148">
        <v>10</v>
      </c>
      <c r="D50" s="90">
        <v>10</v>
      </c>
      <c r="E50" s="60">
        <v>10</v>
      </c>
      <c r="F50" s="60">
        <v>8</v>
      </c>
      <c r="G50" s="60">
        <v>8</v>
      </c>
      <c r="H50" s="60">
        <v>3</v>
      </c>
      <c r="I50" s="60">
        <v>3</v>
      </c>
      <c r="J50" s="64">
        <v>2</v>
      </c>
      <c r="K50" s="64">
        <v>8</v>
      </c>
      <c r="L50" s="64">
        <v>8</v>
      </c>
      <c r="M50" s="143">
        <v>10</v>
      </c>
      <c r="N50" s="79">
        <v>10</v>
      </c>
      <c r="O50" s="15">
        <f>N50+M50+L50+K50+J50+I50+H50+G50+F50+E50+D50+C50</f>
        <v>90</v>
      </c>
    </row>
    <row r="51" spans="2:15" ht="51" customHeight="1" thickBot="1">
      <c r="B51" s="66" t="s">
        <v>21</v>
      </c>
      <c r="C51" s="146">
        <v>5</v>
      </c>
      <c r="D51" s="145">
        <v>5</v>
      </c>
      <c r="E51" s="140">
        <v>20</v>
      </c>
      <c r="F51" s="140">
        <v>20</v>
      </c>
      <c r="G51" s="140">
        <v>10</v>
      </c>
      <c r="H51" s="140">
        <v>10</v>
      </c>
      <c r="I51" s="140">
        <v>10</v>
      </c>
      <c r="J51" s="141">
        <v>0</v>
      </c>
      <c r="K51" s="141">
        <v>0</v>
      </c>
      <c r="L51" s="142">
        <v>0</v>
      </c>
      <c r="M51" s="144">
        <v>0</v>
      </c>
      <c r="N51" s="150">
        <v>0</v>
      </c>
      <c r="O51" s="15">
        <f>N51+M51+L51+K51+J51+I51+H51+G51+F51+E51+D51+C51</f>
        <v>80</v>
      </c>
    </row>
    <row r="52" spans="2:15" ht="42.75" customHeight="1">
      <c r="B52" s="22"/>
      <c r="C52" s="18"/>
      <c r="D52" s="19"/>
      <c r="E52" s="19"/>
      <c r="F52" s="19"/>
      <c r="G52" s="19"/>
      <c r="H52" s="19"/>
      <c r="I52" s="19"/>
      <c r="J52" s="19"/>
      <c r="K52" s="19"/>
      <c r="L52" s="19"/>
      <c r="M52" s="18"/>
      <c r="N52" s="19"/>
      <c r="O52" s="18"/>
    </row>
    <row r="54" spans="2:10" ht="42.75" customHeight="1">
      <c r="B54" s="223" t="s">
        <v>45</v>
      </c>
      <c r="C54" s="223"/>
      <c r="D54" s="223"/>
      <c r="E54" s="223"/>
      <c r="F54" s="223"/>
      <c r="G54" s="223"/>
      <c r="H54" s="223"/>
      <c r="I54" s="223"/>
      <c r="J54" s="223"/>
    </row>
    <row r="55" ht="42.75" customHeight="1" thickBot="1"/>
    <row r="56" spans="2:15" ht="42.75" customHeight="1" thickBot="1">
      <c r="B56" s="91"/>
      <c r="C56" s="10" t="s">
        <v>4</v>
      </c>
      <c r="D56" s="9" t="s">
        <v>5</v>
      </c>
      <c r="E56" s="8" t="s">
        <v>6</v>
      </c>
      <c r="F56" s="9" t="s">
        <v>7</v>
      </c>
      <c r="G56" s="8" t="s">
        <v>8</v>
      </c>
      <c r="H56" s="9" t="s">
        <v>9</v>
      </c>
      <c r="I56" s="8" t="s">
        <v>10</v>
      </c>
      <c r="J56" s="9" t="s">
        <v>11</v>
      </c>
      <c r="K56" s="8" t="s">
        <v>12</v>
      </c>
      <c r="L56" s="9" t="s">
        <v>13</v>
      </c>
      <c r="M56" s="8" t="s">
        <v>14</v>
      </c>
      <c r="N56" s="10" t="s">
        <v>15</v>
      </c>
      <c r="O56" s="7" t="s">
        <v>16</v>
      </c>
    </row>
    <row r="57" spans="2:15" ht="42.75" customHeight="1" thickBot="1">
      <c r="B57" s="92" t="s">
        <v>0</v>
      </c>
      <c r="C57" s="137">
        <v>400</v>
      </c>
      <c r="D57" s="71">
        <v>350</v>
      </c>
      <c r="E57" s="71">
        <v>350</v>
      </c>
      <c r="F57" s="71">
        <v>250</v>
      </c>
      <c r="G57" s="71">
        <v>200</v>
      </c>
      <c r="H57" s="71">
        <v>150</v>
      </c>
      <c r="I57" s="102">
        <v>150</v>
      </c>
      <c r="J57" s="102">
        <v>100</v>
      </c>
      <c r="K57" s="70">
        <v>150</v>
      </c>
      <c r="L57" s="102">
        <v>250</v>
      </c>
      <c r="M57" s="102">
        <v>320</v>
      </c>
      <c r="N57" s="103">
        <v>350</v>
      </c>
      <c r="O57" s="15">
        <f>N57+M57+L57+K57+J57+I57+H57+G57+F57+E57+D57+C57</f>
        <v>3020</v>
      </c>
    </row>
    <row r="58" spans="2:15" ht="42.75" customHeight="1" thickBot="1">
      <c r="B58" s="93" t="s">
        <v>1</v>
      </c>
      <c r="C58" s="105">
        <v>10</v>
      </c>
      <c r="D58" s="59">
        <v>10</v>
      </c>
      <c r="E58" s="59">
        <v>10</v>
      </c>
      <c r="F58" s="59">
        <v>10</v>
      </c>
      <c r="G58" s="59">
        <v>12</v>
      </c>
      <c r="H58" s="59">
        <v>7</v>
      </c>
      <c r="I58" s="59">
        <v>7</v>
      </c>
      <c r="J58" s="57">
        <v>7</v>
      </c>
      <c r="K58" s="57">
        <v>12</v>
      </c>
      <c r="L58" s="57">
        <v>10</v>
      </c>
      <c r="M58" s="57">
        <v>10</v>
      </c>
      <c r="N58" s="78">
        <v>10</v>
      </c>
      <c r="O58" s="15">
        <f>N58+M58+L58+K58+J58+I58+H58+G58+F58+E58+D58+C58</f>
        <v>115</v>
      </c>
    </row>
    <row r="59" spans="2:15" ht="42.75" customHeight="1" thickBot="1">
      <c r="B59" s="92" t="s">
        <v>2</v>
      </c>
      <c r="C59" s="90">
        <v>10</v>
      </c>
      <c r="D59" s="60">
        <v>10</v>
      </c>
      <c r="E59" s="60">
        <v>10</v>
      </c>
      <c r="F59" s="60">
        <v>10</v>
      </c>
      <c r="G59" s="60">
        <v>12</v>
      </c>
      <c r="H59" s="60">
        <v>7</v>
      </c>
      <c r="I59" s="60">
        <v>7</v>
      </c>
      <c r="J59" s="64">
        <v>7</v>
      </c>
      <c r="K59" s="64">
        <v>12</v>
      </c>
      <c r="L59" s="64">
        <v>10</v>
      </c>
      <c r="M59" s="64">
        <v>10</v>
      </c>
      <c r="N59" s="79">
        <v>10</v>
      </c>
      <c r="O59" s="15">
        <f>N59+M59+L59+K59+J59+I59+H59+G59+F59+E59+D59+C59</f>
        <v>115</v>
      </c>
    </row>
    <row r="60" spans="2:15" ht="50.25" customHeight="1" thickBot="1">
      <c r="B60" s="153" t="s">
        <v>21</v>
      </c>
      <c r="C60" s="152">
        <v>5</v>
      </c>
      <c r="D60" s="75">
        <v>5</v>
      </c>
      <c r="E60" s="75">
        <v>15</v>
      </c>
      <c r="F60" s="75">
        <v>15</v>
      </c>
      <c r="G60" s="75">
        <v>0</v>
      </c>
      <c r="H60" s="75">
        <v>0</v>
      </c>
      <c r="I60" s="75">
        <v>0</v>
      </c>
      <c r="J60" s="75">
        <v>0</v>
      </c>
      <c r="K60" s="75">
        <v>0</v>
      </c>
      <c r="L60" s="75">
        <v>0</v>
      </c>
      <c r="M60" s="75">
        <v>0</v>
      </c>
      <c r="N60" s="151">
        <v>0</v>
      </c>
      <c r="O60" s="15">
        <f>N60+M60+L60+K60+J60+I60+H60+G60+F60+E60+D60+C60</f>
        <v>40</v>
      </c>
    </row>
    <row r="61" spans="2:15" ht="42.75" customHeight="1" thickBot="1">
      <c r="B61" s="3"/>
      <c r="C61" s="15"/>
      <c r="D61" s="16"/>
      <c r="E61" s="15"/>
      <c r="F61" s="16"/>
      <c r="G61" s="15"/>
      <c r="H61" s="16"/>
      <c r="I61" s="15"/>
      <c r="J61" s="16"/>
      <c r="K61" s="15"/>
      <c r="L61" s="16"/>
      <c r="M61" s="15"/>
      <c r="N61" s="20"/>
      <c r="O61" s="20"/>
    </row>
    <row r="63" spans="2:10" ht="42.75" customHeight="1">
      <c r="B63" s="223" t="s">
        <v>46</v>
      </c>
      <c r="C63" s="223"/>
      <c r="D63" s="223"/>
      <c r="E63" s="223"/>
      <c r="F63" s="223"/>
      <c r="G63" s="223"/>
      <c r="H63" s="223"/>
      <c r="I63" s="223"/>
      <c r="J63" s="223"/>
    </row>
    <row r="64" ht="42.75" customHeight="1" thickBot="1"/>
    <row r="65" spans="2:15" ht="42.75" customHeight="1" thickBot="1">
      <c r="B65" s="91"/>
      <c r="C65" s="10" t="s">
        <v>4</v>
      </c>
      <c r="D65" s="9" t="s">
        <v>5</v>
      </c>
      <c r="E65" s="8" t="s">
        <v>6</v>
      </c>
      <c r="F65" s="9" t="s">
        <v>7</v>
      </c>
      <c r="G65" s="8" t="s">
        <v>8</v>
      </c>
      <c r="H65" s="9" t="s">
        <v>9</v>
      </c>
      <c r="I65" s="8" t="s">
        <v>10</v>
      </c>
      <c r="J65" s="9" t="s">
        <v>11</v>
      </c>
      <c r="K65" s="8" t="s">
        <v>12</v>
      </c>
      <c r="L65" s="9" t="s">
        <v>13</v>
      </c>
      <c r="M65" s="8" t="s">
        <v>14</v>
      </c>
      <c r="N65" s="9" t="s">
        <v>15</v>
      </c>
      <c r="O65" s="8" t="s">
        <v>16</v>
      </c>
    </row>
    <row r="66" spans="2:15" ht="42.75" customHeight="1" thickBot="1">
      <c r="B66" s="92" t="s">
        <v>0</v>
      </c>
      <c r="C66" s="104">
        <v>1200</v>
      </c>
      <c r="D66" s="102">
        <v>1000</v>
      </c>
      <c r="E66" s="102">
        <v>900</v>
      </c>
      <c r="F66" s="102">
        <v>500</v>
      </c>
      <c r="G66" s="102">
        <v>200</v>
      </c>
      <c r="H66" s="102">
        <v>75</v>
      </c>
      <c r="I66" s="102">
        <v>75</v>
      </c>
      <c r="J66" s="102">
        <v>75</v>
      </c>
      <c r="K66" s="70">
        <v>300</v>
      </c>
      <c r="L66" s="102">
        <v>500</v>
      </c>
      <c r="M66" s="102">
        <v>900</v>
      </c>
      <c r="N66" s="103">
        <v>1000</v>
      </c>
      <c r="O66" s="100">
        <f>N66+M66+L66+K66+J66+I66+H66+G66+F66+E66+D66+C66</f>
        <v>6725</v>
      </c>
    </row>
    <row r="67" spans="2:15" ht="42.75" customHeight="1" thickBot="1">
      <c r="B67" s="93" t="s">
        <v>1</v>
      </c>
      <c r="C67" s="105">
        <v>7</v>
      </c>
      <c r="D67" s="59">
        <v>7</v>
      </c>
      <c r="E67" s="59">
        <v>7</v>
      </c>
      <c r="F67" s="59">
        <v>7</v>
      </c>
      <c r="G67" s="59">
        <v>7</v>
      </c>
      <c r="H67" s="59">
        <v>7</v>
      </c>
      <c r="I67" s="59">
        <v>5</v>
      </c>
      <c r="J67" s="57">
        <v>5</v>
      </c>
      <c r="K67" s="57">
        <v>7</v>
      </c>
      <c r="L67" s="57">
        <v>7</v>
      </c>
      <c r="M67" s="57">
        <v>7</v>
      </c>
      <c r="N67" s="78">
        <v>7</v>
      </c>
      <c r="O67" s="15">
        <f>N67+M67+L67+K67+J67+I67+H67+G67+F67+E67+D67+C67</f>
        <v>80</v>
      </c>
    </row>
    <row r="68" spans="2:15" ht="42.75" customHeight="1" thickBot="1">
      <c r="B68" s="92" t="s">
        <v>3</v>
      </c>
      <c r="C68" s="53">
        <v>5500</v>
      </c>
      <c r="D68" s="155">
        <v>5500</v>
      </c>
      <c r="E68" s="156">
        <v>4500</v>
      </c>
      <c r="F68" s="156">
        <v>1500</v>
      </c>
      <c r="G68" s="156">
        <v>0</v>
      </c>
      <c r="H68" s="156">
        <v>0</v>
      </c>
      <c r="I68" s="54">
        <v>0</v>
      </c>
      <c r="J68" s="157">
        <v>0</v>
      </c>
      <c r="K68" s="157">
        <v>0</v>
      </c>
      <c r="L68" s="155">
        <v>1500</v>
      </c>
      <c r="M68" s="155">
        <v>4000</v>
      </c>
      <c r="N68" s="154">
        <v>5500</v>
      </c>
      <c r="O68" s="15">
        <f>N68+M68+L68+K68+J68+I68+H68+G68+F68+E68+D68+C68</f>
        <v>28000</v>
      </c>
    </row>
    <row r="69" spans="2:15" ht="42.75" customHeight="1" thickBot="1">
      <c r="B69" s="3"/>
      <c r="C69" s="15"/>
      <c r="D69" s="16"/>
      <c r="E69" s="15"/>
      <c r="F69" s="16"/>
      <c r="G69" s="15"/>
      <c r="H69" s="16"/>
      <c r="I69" s="15"/>
      <c r="J69" s="16"/>
      <c r="K69" s="15"/>
      <c r="L69" s="16"/>
      <c r="M69" s="15"/>
      <c r="N69" s="20"/>
      <c r="O69" s="20"/>
    </row>
    <row r="71" spans="2:10" ht="42.75" customHeight="1">
      <c r="B71" s="223" t="s">
        <v>47</v>
      </c>
      <c r="C71" s="223"/>
      <c r="D71" s="223"/>
      <c r="E71" s="223"/>
      <c r="F71" s="223"/>
      <c r="G71" s="223"/>
      <c r="H71" s="223"/>
      <c r="I71" s="223"/>
      <c r="J71" s="223"/>
    </row>
    <row r="72" ht="42.75" customHeight="1" thickBot="1"/>
    <row r="73" spans="2:15" ht="42.75" customHeight="1" thickBot="1">
      <c r="B73" s="2"/>
      <c r="C73" s="8" t="s">
        <v>4</v>
      </c>
      <c r="D73" s="9" t="s">
        <v>5</v>
      </c>
      <c r="E73" s="8" t="s">
        <v>6</v>
      </c>
      <c r="F73" s="9" t="s">
        <v>7</v>
      </c>
      <c r="G73" s="8" t="s">
        <v>8</v>
      </c>
      <c r="H73" s="9" t="s">
        <v>9</v>
      </c>
      <c r="I73" s="8" t="s">
        <v>10</v>
      </c>
      <c r="J73" s="9" t="s">
        <v>11</v>
      </c>
      <c r="K73" s="8" t="s">
        <v>12</v>
      </c>
      <c r="L73" s="9" t="s">
        <v>13</v>
      </c>
      <c r="M73" s="8" t="s">
        <v>14</v>
      </c>
      <c r="N73" s="10" t="s">
        <v>15</v>
      </c>
      <c r="O73" s="7" t="s">
        <v>16</v>
      </c>
    </row>
    <row r="74" spans="2:15" ht="52.5" customHeight="1" thickBot="1">
      <c r="B74" s="153" t="s">
        <v>37</v>
      </c>
      <c r="C74" s="147">
        <v>1300</v>
      </c>
      <c r="D74" s="61">
        <v>700</v>
      </c>
      <c r="E74" s="61">
        <v>700</v>
      </c>
      <c r="F74" s="61">
        <v>800</v>
      </c>
      <c r="G74" s="61">
        <v>500</v>
      </c>
      <c r="H74" s="61">
        <v>300</v>
      </c>
      <c r="I74" s="62">
        <v>200</v>
      </c>
      <c r="J74" s="62">
        <v>200</v>
      </c>
      <c r="K74" s="63">
        <v>300</v>
      </c>
      <c r="L74" s="62">
        <v>700</v>
      </c>
      <c r="M74" s="62">
        <v>800</v>
      </c>
      <c r="N74" s="149">
        <v>800</v>
      </c>
      <c r="O74" s="15">
        <f>N74+M74+L74+K74+J74+I74+H74+G74+F74+E74+D74+C74</f>
        <v>7300</v>
      </c>
    </row>
    <row r="75" spans="2:15" ht="52.5" customHeight="1" thickBot="1">
      <c r="B75" s="153" t="s">
        <v>38</v>
      </c>
      <c r="C75" s="160">
        <v>2700</v>
      </c>
      <c r="D75" s="67">
        <v>2500</v>
      </c>
      <c r="E75" s="67">
        <v>1900</v>
      </c>
      <c r="F75" s="64">
        <v>1500</v>
      </c>
      <c r="G75" s="64">
        <v>1300</v>
      </c>
      <c r="H75" s="64">
        <v>800</v>
      </c>
      <c r="I75" s="67">
        <v>800</v>
      </c>
      <c r="J75" s="68">
        <v>800</v>
      </c>
      <c r="K75" s="67">
        <v>1000</v>
      </c>
      <c r="L75" s="64">
        <v>2000</v>
      </c>
      <c r="M75" s="65">
        <v>2800</v>
      </c>
      <c r="N75" s="79">
        <v>3000</v>
      </c>
      <c r="O75" s="15">
        <f>N75+M75+L75+K75+J75+I75+H75+G75+F75+E75+D75+C75</f>
        <v>21100</v>
      </c>
    </row>
    <row r="76" spans="2:15" ht="42.75" customHeight="1" thickBot="1">
      <c r="B76" s="93" t="s">
        <v>1</v>
      </c>
      <c r="C76" s="161">
        <v>10.4</v>
      </c>
      <c r="D76" s="158">
        <v>10.4</v>
      </c>
      <c r="E76" s="158">
        <v>10.4</v>
      </c>
      <c r="F76" s="158">
        <v>10.4</v>
      </c>
      <c r="G76" s="158">
        <v>10.4</v>
      </c>
      <c r="H76" s="158">
        <v>10.4</v>
      </c>
      <c r="I76" s="158">
        <v>10.4</v>
      </c>
      <c r="J76" s="58">
        <v>10.4</v>
      </c>
      <c r="K76" s="158">
        <v>10.4</v>
      </c>
      <c r="L76" s="58">
        <v>10.4</v>
      </c>
      <c r="M76" s="158">
        <v>10.4</v>
      </c>
      <c r="N76" s="77">
        <v>10.4</v>
      </c>
      <c r="O76" s="15">
        <f>N76+M76+L76+K76+J76+I76+H76+G76+F76+E76+D76+C76</f>
        <v>124.80000000000003</v>
      </c>
    </row>
    <row r="77" spans="2:15" ht="42.75" customHeight="1" thickBot="1">
      <c r="B77" s="92" t="s">
        <v>3</v>
      </c>
      <c r="C77" s="162">
        <v>3000</v>
      </c>
      <c r="D77" s="114">
        <v>3000</v>
      </c>
      <c r="E77" s="116">
        <v>2000</v>
      </c>
      <c r="F77" s="114">
        <v>1000</v>
      </c>
      <c r="G77" s="115">
        <v>0</v>
      </c>
      <c r="H77" s="114">
        <v>0</v>
      </c>
      <c r="I77" s="117">
        <v>0</v>
      </c>
      <c r="J77" s="55">
        <v>0</v>
      </c>
      <c r="K77" s="114">
        <v>0</v>
      </c>
      <c r="L77" s="55">
        <v>1500</v>
      </c>
      <c r="M77" s="114">
        <v>2500</v>
      </c>
      <c r="N77" s="159">
        <v>3000</v>
      </c>
      <c r="O77" s="15">
        <f>N77+M77+L77+K77+J77+I77+H77+G77+F77+E77+D77+C77</f>
        <v>16000</v>
      </c>
    </row>
    <row r="78" spans="2:15" ht="54.75" customHeight="1" thickBot="1">
      <c r="B78" s="153" t="s">
        <v>21</v>
      </c>
      <c r="C78" s="163">
        <v>10</v>
      </c>
      <c r="D78" s="144">
        <v>10</v>
      </c>
      <c r="E78" s="144">
        <v>10</v>
      </c>
      <c r="F78" s="144">
        <v>10</v>
      </c>
      <c r="G78" s="144">
        <v>10</v>
      </c>
      <c r="H78" s="144">
        <v>10</v>
      </c>
      <c r="I78" s="144">
        <v>0</v>
      </c>
      <c r="J78" s="144">
        <v>0</v>
      </c>
      <c r="K78" s="144">
        <v>0</v>
      </c>
      <c r="L78" s="144">
        <v>0</v>
      </c>
      <c r="M78" s="144">
        <v>0</v>
      </c>
      <c r="N78" s="164">
        <v>0</v>
      </c>
      <c r="O78" s="15">
        <f>N78+M78+L78+K78+J78+I78+H78+G78+F78+E78+D78+C78</f>
        <v>60</v>
      </c>
    </row>
    <row r="79" ht="36.75" customHeight="1"/>
    <row r="80" spans="2:10" ht="36.75" customHeight="1">
      <c r="B80" s="223" t="s">
        <v>71</v>
      </c>
      <c r="C80" s="223"/>
      <c r="D80" s="223"/>
      <c r="E80" s="223"/>
      <c r="F80" s="223"/>
      <c r="G80" s="223"/>
      <c r="H80" s="223"/>
      <c r="I80" s="223"/>
      <c r="J80" s="223"/>
    </row>
    <row r="81" ht="36.75" customHeight="1" thickBot="1"/>
    <row r="82" spans="2:15" ht="36.75" customHeight="1" thickBot="1">
      <c r="B82" s="91"/>
      <c r="C82" s="8" t="s">
        <v>4</v>
      </c>
      <c r="D82" s="9" t="s">
        <v>5</v>
      </c>
      <c r="E82" s="8" t="s">
        <v>6</v>
      </c>
      <c r="F82" s="9" t="s">
        <v>7</v>
      </c>
      <c r="G82" s="8" t="s">
        <v>8</v>
      </c>
      <c r="H82" s="9" t="s">
        <v>9</v>
      </c>
      <c r="I82" s="8" t="s">
        <v>10</v>
      </c>
      <c r="J82" s="9" t="s">
        <v>11</v>
      </c>
      <c r="K82" s="8" t="s">
        <v>12</v>
      </c>
      <c r="L82" s="9" t="s">
        <v>13</v>
      </c>
      <c r="M82" s="8" t="s">
        <v>14</v>
      </c>
      <c r="N82" s="9" t="s">
        <v>15</v>
      </c>
      <c r="O82" s="8" t="s">
        <v>16</v>
      </c>
    </row>
    <row r="83" spans="2:15" ht="63" customHeight="1" thickBot="1">
      <c r="B83" s="153" t="s">
        <v>0</v>
      </c>
      <c r="C83" s="165">
        <v>2500</v>
      </c>
      <c r="D83" s="166">
        <v>3093</v>
      </c>
      <c r="E83" s="166">
        <v>2400</v>
      </c>
      <c r="F83" s="61">
        <v>1500</v>
      </c>
      <c r="G83" s="61">
        <v>1317</v>
      </c>
      <c r="H83" s="61">
        <v>643</v>
      </c>
      <c r="I83" s="166">
        <v>355</v>
      </c>
      <c r="J83" s="167">
        <v>437</v>
      </c>
      <c r="K83" s="166">
        <v>1082</v>
      </c>
      <c r="L83" s="61">
        <v>2084</v>
      </c>
      <c r="M83" s="62">
        <v>2819</v>
      </c>
      <c r="N83" s="120">
        <v>2700</v>
      </c>
      <c r="O83" s="100">
        <f>N83+M83+L83+K83+J83+I83+H83+G83+F83+E83+D83+C83</f>
        <v>20930</v>
      </c>
    </row>
    <row r="84" spans="2:15" ht="51.75" customHeight="1" thickBot="1">
      <c r="B84" s="93" t="s">
        <v>1</v>
      </c>
      <c r="C84" s="90">
        <v>68</v>
      </c>
      <c r="D84" s="139">
        <v>66</v>
      </c>
      <c r="E84" s="139">
        <v>63</v>
      </c>
      <c r="F84" s="139">
        <v>58</v>
      </c>
      <c r="G84" s="139">
        <v>52</v>
      </c>
      <c r="H84" s="139">
        <v>35</v>
      </c>
      <c r="I84" s="139">
        <v>27</v>
      </c>
      <c r="J84" s="143">
        <v>33</v>
      </c>
      <c r="K84" s="143">
        <v>45</v>
      </c>
      <c r="L84" s="143">
        <v>52</v>
      </c>
      <c r="M84" s="143">
        <v>63</v>
      </c>
      <c r="N84" s="168">
        <v>68</v>
      </c>
      <c r="O84" s="15">
        <f>N84+M84+L84+K84+J84+I84+H84+G84+F84+E84+D84+C84</f>
        <v>630</v>
      </c>
    </row>
    <row r="85" spans="2:15" ht="57" customHeight="1" thickBot="1">
      <c r="B85" s="92" t="s">
        <v>3</v>
      </c>
      <c r="C85" s="53">
        <v>12500</v>
      </c>
      <c r="D85" s="169">
        <v>10500</v>
      </c>
      <c r="E85" s="170">
        <v>8500</v>
      </c>
      <c r="F85" s="169">
        <v>5500</v>
      </c>
      <c r="G85" s="171">
        <v>0</v>
      </c>
      <c r="H85" s="172">
        <v>0</v>
      </c>
      <c r="I85" s="170">
        <v>0</v>
      </c>
      <c r="J85" s="169">
        <v>0</v>
      </c>
      <c r="K85" s="171">
        <v>0</v>
      </c>
      <c r="L85" s="170">
        <v>2500</v>
      </c>
      <c r="M85" s="169">
        <v>8500</v>
      </c>
      <c r="N85" s="173">
        <v>9500</v>
      </c>
      <c r="O85" s="15">
        <f>N85+M85+L85+K85+J85+I85+H85+G85+F85+E85+D85+C85</f>
        <v>57500</v>
      </c>
    </row>
    <row r="86" ht="36.75" customHeight="1">
      <c r="L86" s="47"/>
    </row>
    <row r="87" spans="2:12" ht="36.75" customHeight="1">
      <c r="B87" s="223" t="s">
        <v>70</v>
      </c>
      <c r="C87" s="223"/>
      <c r="D87" s="223"/>
      <c r="E87" s="223"/>
      <c r="F87" s="223"/>
      <c r="G87" s="223"/>
      <c r="H87" s="223"/>
      <c r="I87" s="223"/>
      <c r="J87" s="223"/>
      <c r="L87" s="47"/>
    </row>
    <row r="88" ht="36.75" customHeight="1" thickBot="1"/>
    <row r="89" spans="2:15" ht="36.75" customHeight="1" thickBot="1">
      <c r="B89" s="91"/>
      <c r="C89" s="10" t="s">
        <v>4</v>
      </c>
      <c r="D89" s="9" t="s">
        <v>5</v>
      </c>
      <c r="E89" s="8" t="s">
        <v>6</v>
      </c>
      <c r="F89" s="9" t="s">
        <v>7</v>
      </c>
      <c r="G89" s="8" t="s">
        <v>8</v>
      </c>
      <c r="H89" s="9" t="s">
        <v>9</v>
      </c>
      <c r="I89" s="8" t="s">
        <v>10</v>
      </c>
      <c r="J89" s="9" t="s">
        <v>11</v>
      </c>
      <c r="K89" s="8" t="s">
        <v>12</v>
      </c>
      <c r="L89" s="9" t="s">
        <v>13</v>
      </c>
      <c r="M89" s="8" t="s">
        <v>14</v>
      </c>
      <c r="N89" s="9" t="s">
        <v>15</v>
      </c>
      <c r="O89" s="5" t="s">
        <v>16</v>
      </c>
    </row>
    <row r="90" spans="2:15" ht="57.75" customHeight="1" thickBot="1">
      <c r="B90" s="153" t="s">
        <v>0</v>
      </c>
      <c r="C90" s="165">
        <v>3902</v>
      </c>
      <c r="D90" s="166">
        <v>4102</v>
      </c>
      <c r="E90" s="174">
        <v>3560</v>
      </c>
      <c r="F90" s="118">
        <v>1852</v>
      </c>
      <c r="G90" s="118">
        <v>2214</v>
      </c>
      <c r="H90" s="61">
        <v>2594</v>
      </c>
      <c r="I90" s="174">
        <v>852</v>
      </c>
      <c r="J90" s="167">
        <v>942</v>
      </c>
      <c r="K90" s="174">
        <v>1725</v>
      </c>
      <c r="L90" s="61">
        <v>2748</v>
      </c>
      <c r="M90" s="113">
        <v>2747</v>
      </c>
      <c r="N90" s="120">
        <v>3462</v>
      </c>
      <c r="O90" s="15">
        <f>N90+M90+L90+K90+J90+I90+H90+G90+F90+E90+D90+C90</f>
        <v>30700</v>
      </c>
    </row>
    <row r="91" spans="2:15" ht="57.75" customHeight="1" thickBot="1">
      <c r="B91" s="74" t="s">
        <v>3</v>
      </c>
      <c r="C91" s="175">
        <v>18500</v>
      </c>
      <c r="D91" s="156">
        <v>17000</v>
      </c>
      <c r="E91" s="169">
        <v>9500</v>
      </c>
      <c r="F91" s="169">
        <v>4300</v>
      </c>
      <c r="G91" s="169">
        <v>0</v>
      </c>
      <c r="H91" s="156">
        <v>0</v>
      </c>
      <c r="I91" s="169">
        <v>0</v>
      </c>
      <c r="J91" s="127">
        <v>0</v>
      </c>
      <c r="K91" s="121">
        <v>0</v>
      </c>
      <c r="L91" s="127">
        <v>3000</v>
      </c>
      <c r="M91" s="121">
        <v>14500</v>
      </c>
      <c r="N91" s="127">
        <v>16500</v>
      </c>
      <c r="O91" s="15">
        <f>N91+M91+L91+K91+J91+I91+H91+G91+F91+E91+D91+C91</f>
        <v>83300</v>
      </c>
    </row>
    <row r="92" spans="2:15" ht="54.75" customHeight="1">
      <c r="B92" s="176"/>
      <c r="C92" s="19"/>
      <c r="D92" s="18"/>
      <c r="E92" s="18"/>
      <c r="F92" s="18"/>
      <c r="G92" s="18"/>
      <c r="H92" s="18"/>
      <c r="I92" s="18"/>
      <c r="J92" s="19"/>
      <c r="K92" s="19"/>
      <c r="L92" s="19"/>
      <c r="M92" s="19"/>
      <c r="N92" s="19"/>
      <c r="O92" s="18"/>
    </row>
    <row r="93" spans="2:10" ht="36.75" customHeight="1">
      <c r="B93" s="227" t="s">
        <v>73</v>
      </c>
      <c r="C93" s="227"/>
      <c r="D93" s="227"/>
      <c r="E93" s="227"/>
      <c r="F93" s="227"/>
      <c r="G93" s="227"/>
      <c r="H93" s="227"/>
      <c r="I93" s="227"/>
      <c r="J93" s="227"/>
    </row>
    <row r="94" ht="36.75" customHeight="1" thickBot="1"/>
    <row r="95" spans="2:15" ht="36.75" customHeight="1" thickBot="1">
      <c r="B95" s="1"/>
      <c r="C95" s="8" t="s">
        <v>4</v>
      </c>
      <c r="D95" s="9" t="s">
        <v>5</v>
      </c>
      <c r="E95" s="8" t="s">
        <v>6</v>
      </c>
      <c r="F95" s="9" t="s">
        <v>7</v>
      </c>
      <c r="G95" s="8" t="s">
        <v>8</v>
      </c>
      <c r="H95" s="9" t="s">
        <v>9</v>
      </c>
      <c r="I95" s="8" t="s">
        <v>10</v>
      </c>
      <c r="J95" s="9" t="s">
        <v>11</v>
      </c>
      <c r="K95" s="8" t="s">
        <v>12</v>
      </c>
      <c r="L95" s="9" t="s">
        <v>13</v>
      </c>
      <c r="M95" s="8" t="s">
        <v>14</v>
      </c>
      <c r="N95" s="10" t="s">
        <v>15</v>
      </c>
      <c r="O95" s="7" t="s">
        <v>16</v>
      </c>
    </row>
    <row r="96" spans="2:15" ht="57.75" customHeight="1" thickBot="1">
      <c r="B96" s="153" t="s">
        <v>0</v>
      </c>
      <c r="C96" s="165">
        <v>1500</v>
      </c>
      <c r="D96" s="166">
        <v>1561</v>
      </c>
      <c r="E96" s="166">
        <v>1381</v>
      </c>
      <c r="F96" s="61">
        <v>1251</v>
      </c>
      <c r="G96" s="61">
        <v>410</v>
      </c>
      <c r="H96" s="61">
        <v>120</v>
      </c>
      <c r="I96" s="166">
        <v>680</v>
      </c>
      <c r="J96" s="167">
        <v>45</v>
      </c>
      <c r="K96" s="166">
        <v>892</v>
      </c>
      <c r="L96" s="61">
        <v>942</v>
      </c>
      <c r="M96" s="62">
        <v>951</v>
      </c>
      <c r="N96" s="178">
        <v>1200</v>
      </c>
      <c r="O96" s="20">
        <f>N96+M96+L96+K96+J96+I96+H96+G96+F96+E96+D96+C96</f>
        <v>10933</v>
      </c>
    </row>
    <row r="97" spans="2:15" ht="57.75" customHeight="1" thickBot="1">
      <c r="B97" s="153" t="s">
        <v>21</v>
      </c>
      <c r="C97" s="179">
        <v>10</v>
      </c>
      <c r="D97" s="144">
        <v>10</v>
      </c>
      <c r="E97" s="144">
        <v>15</v>
      </c>
      <c r="F97" s="144">
        <v>15</v>
      </c>
      <c r="G97" s="144">
        <v>10</v>
      </c>
      <c r="H97" s="144">
        <v>10</v>
      </c>
      <c r="I97" s="144">
        <v>0</v>
      </c>
      <c r="J97" s="144">
        <v>0</v>
      </c>
      <c r="K97" s="144">
        <v>0</v>
      </c>
      <c r="L97" s="144">
        <v>0</v>
      </c>
      <c r="M97" s="144">
        <v>0</v>
      </c>
      <c r="N97" s="164">
        <v>0</v>
      </c>
      <c r="O97" s="20">
        <f>N97+M97+L97+K97+J97+I97+H97+G97+F97+E97+D97+C97</f>
        <v>70</v>
      </c>
    </row>
    <row r="98" spans="2:15" ht="54.75" customHeight="1">
      <c r="B98" s="69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</row>
    <row r="99" spans="2:10" ht="36.75" customHeight="1">
      <c r="B99" s="226" t="s">
        <v>75</v>
      </c>
      <c r="C99" s="226"/>
      <c r="D99" s="226"/>
      <c r="E99" s="226"/>
      <c r="F99" s="226"/>
      <c r="G99" s="226"/>
      <c r="H99" s="226"/>
      <c r="I99" s="226"/>
      <c r="J99" s="226"/>
    </row>
    <row r="100" ht="36.75" customHeight="1" thickBot="1"/>
    <row r="101" spans="2:15" ht="36.75" customHeight="1" thickBot="1">
      <c r="B101" s="91"/>
      <c r="C101" s="10" t="s">
        <v>4</v>
      </c>
      <c r="D101" s="9" t="s">
        <v>5</v>
      </c>
      <c r="E101" s="8" t="s">
        <v>6</v>
      </c>
      <c r="F101" s="9" t="s">
        <v>7</v>
      </c>
      <c r="G101" s="8" t="s">
        <v>8</v>
      </c>
      <c r="H101" s="9" t="s">
        <v>9</v>
      </c>
      <c r="I101" s="8" t="s">
        <v>10</v>
      </c>
      <c r="J101" s="9" t="s">
        <v>11</v>
      </c>
      <c r="K101" s="8" t="s">
        <v>12</v>
      </c>
      <c r="L101" s="9" t="s">
        <v>13</v>
      </c>
      <c r="M101" s="8" t="s">
        <v>14</v>
      </c>
      <c r="N101" s="9" t="s">
        <v>15</v>
      </c>
      <c r="O101" s="5" t="s">
        <v>16</v>
      </c>
    </row>
    <row r="102" spans="2:15" ht="57.75" customHeight="1" thickBot="1">
      <c r="B102" s="153" t="s">
        <v>0</v>
      </c>
      <c r="C102" s="165">
        <v>1300</v>
      </c>
      <c r="D102" s="166">
        <v>1500</v>
      </c>
      <c r="E102" s="166">
        <v>800</v>
      </c>
      <c r="F102" s="61">
        <v>500</v>
      </c>
      <c r="G102" s="61">
        <v>461</v>
      </c>
      <c r="H102" s="61">
        <v>460</v>
      </c>
      <c r="I102" s="166">
        <v>500</v>
      </c>
      <c r="J102" s="167">
        <v>136</v>
      </c>
      <c r="K102" s="166">
        <v>340</v>
      </c>
      <c r="L102" s="61">
        <v>782</v>
      </c>
      <c r="M102" s="62">
        <v>1384</v>
      </c>
      <c r="N102" s="120">
        <v>1100</v>
      </c>
      <c r="O102" s="15">
        <f>N102+M102+L102+K102+J102+I102+H102+G102+F102+E102+D102+C102</f>
        <v>9263</v>
      </c>
    </row>
    <row r="103" spans="2:15" ht="57.75" customHeight="1" thickBot="1">
      <c r="B103" s="153" t="s">
        <v>21</v>
      </c>
      <c r="C103" s="179">
        <v>10</v>
      </c>
      <c r="D103" s="144">
        <v>10</v>
      </c>
      <c r="E103" s="144">
        <v>10</v>
      </c>
      <c r="F103" s="144">
        <v>10</v>
      </c>
      <c r="G103" s="144">
        <v>10</v>
      </c>
      <c r="H103" s="144">
        <v>10</v>
      </c>
      <c r="I103" s="144">
        <v>10</v>
      </c>
      <c r="J103" s="144">
        <v>10</v>
      </c>
      <c r="K103" s="144">
        <v>10</v>
      </c>
      <c r="L103" s="144">
        <v>10</v>
      </c>
      <c r="M103" s="144">
        <v>0</v>
      </c>
      <c r="N103" s="180">
        <v>0</v>
      </c>
      <c r="O103" s="15">
        <f>N103+M103+L103+K103+J103+I103+H103+G103+F103+E103+D103+C103</f>
        <v>100</v>
      </c>
    </row>
    <row r="104" spans="2:15" ht="54.75" customHeight="1">
      <c r="B104" s="69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</row>
    <row r="105" spans="2:10" ht="36.75" customHeight="1">
      <c r="B105" s="226" t="s">
        <v>76</v>
      </c>
      <c r="C105" s="226"/>
      <c r="D105" s="226"/>
      <c r="E105" s="226"/>
      <c r="F105" s="226"/>
      <c r="G105" s="226"/>
      <c r="H105" s="226"/>
      <c r="I105" s="226"/>
      <c r="J105" s="226"/>
    </row>
    <row r="106" ht="36.75" customHeight="1" thickBot="1"/>
    <row r="107" spans="2:15" ht="36.75" customHeight="1" thickBot="1">
      <c r="B107" s="3"/>
      <c r="C107" s="10" t="s">
        <v>4</v>
      </c>
      <c r="D107" s="9" t="s">
        <v>5</v>
      </c>
      <c r="E107" s="8" t="s">
        <v>6</v>
      </c>
      <c r="F107" s="9" t="s">
        <v>7</v>
      </c>
      <c r="G107" s="8" t="s">
        <v>8</v>
      </c>
      <c r="H107" s="9" t="s">
        <v>9</v>
      </c>
      <c r="I107" s="8" t="s">
        <v>10</v>
      </c>
      <c r="J107" s="9" t="s">
        <v>11</v>
      </c>
      <c r="K107" s="8" t="s">
        <v>12</v>
      </c>
      <c r="L107" s="9" t="s">
        <v>13</v>
      </c>
      <c r="M107" s="8" t="s">
        <v>14</v>
      </c>
      <c r="N107" s="9" t="s">
        <v>15</v>
      </c>
      <c r="O107" s="8" t="s">
        <v>16</v>
      </c>
    </row>
    <row r="108" spans="2:15" ht="57.75" customHeight="1" thickBot="1">
      <c r="B108" s="181" t="s">
        <v>0</v>
      </c>
      <c r="C108" s="165">
        <v>1659</v>
      </c>
      <c r="D108" s="166">
        <v>1800</v>
      </c>
      <c r="E108" s="166">
        <v>1522</v>
      </c>
      <c r="F108" s="61">
        <v>1103</v>
      </c>
      <c r="G108" s="61">
        <v>1061</v>
      </c>
      <c r="H108" s="61">
        <v>400</v>
      </c>
      <c r="I108" s="166">
        <v>500</v>
      </c>
      <c r="J108" s="167">
        <v>1200</v>
      </c>
      <c r="K108" s="166">
        <v>1200</v>
      </c>
      <c r="L108" s="61">
        <v>1492</v>
      </c>
      <c r="M108" s="62">
        <v>2122</v>
      </c>
      <c r="N108" s="120">
        <v>2041</v>
      </c>
      <c r="O108" s="100">
        <f>N108+M108+L108+K108+J108+I108+H108+G108+F108+E108+D108+C108</f>
        <v>16100</v>
      </c>
    </row>
    <row r="109" spans="2:15" ht="57.75" customHeight="1" thickBot="1">
      <c r="B109" s="153" t="s">
        <v>21</v>
      </c>
      <c r="C109" s="179">
        <v>30</v>
      </c>
      <c r="D109" s="144">
        <v>30</v>
      </c>
      <c r="E109" s="144">
        <v>30</v>
      </c>
      <c r="F109" s="144">
        <v>30</v>
      </c>
      <c r="G109" s="144">
        <v>25</v>
      </c>
      <c r="H109" s="144">
        <v>15</v>
      </c>
      <c r="I109" s="144">
        <v>15</v>
      </c>
      <c r="J109" s="144">
        <v>15</v>
      </c>
      <c r="K109" s="144">
        <v>15</v>
      </c>
      <c r="L109" s="144">
        <v>15</v>
      </c>
      <c r="M109" s="144">
        <v>15</v>
      </c>
      <c r="N109" s="180">
        <v>15</v>
      </c>
      <c r="O109" s="15">
        <f>N109+M109+L109+K109+J109+I109+H109+G109+F109+E109+D109+C109</f>
        <v>250</v>
      </c>
    </row>
    <row r="110" spans="2:15" ht="54.75" customHeight="1">
      <c r="B110" s="69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</row>
    <row r="111" spans="2:10" ht="36.75" customHeight="1">
      <c r="B111" s="226" t="s">
        <v>77</v>
      </c>
      <c r="C111" s="226"/>
      <c r="D111" s="226"/>
      <c r="E111" s="226"/>
      <c r="F111" s="226"/>
      <c r="G111" s="226"/>
      <c r="H111" s="226"/>
      <c r="I111" s="226"/>
      <c r="J111" s="226"/>
    </row>
    <row r="112" ht="36.75" customHeight="1" thickBot="1"/>
    <row r="113" spans="2:15" ht="36.75" customHeight="1" thickBot="1">
      <c r="B113" s="91"/>
      <c r="C113" s="10" t="s">
        <v>4</v>
      </c>
      <c r="D113" s="9" t="s">
        <v>5</v>
      </c>
      <c r="E113" s="8" t="s">
        <v>6</v>
      </c>
      <c r="F113" s="9" t="s">
        <v>7</v>
      </c>
      <c r="G113" s="8" t="s">
        <v>8</v>
      </c>
      <c r="H113" s="9" t="s">
        <v>9</v>
      </c>
      <c r="I113" s="8" t="s">
        <v>10</v>
      </c>
      <c r="J113" s="9" t="s">
        <v>11</v>
      </c>
      <c r="K113" s="8" t="s">
        <v>12</v>
      </c>
      <c r="L113" s="9" t="s">
        <v>13</v>
      </c>
      <c r="M113" s="8" t="s">
        <v>14</v>
      </c>
      <c r="N113" s="9" t="s">
        <v>15</v>
      </c>
      <c r="O113" s="8" t="s">
        <v>16</v>
      </c>
    </row>
    <row r="114" spans="2:15" ht="57.75" customHeight="1" thickBot="1">
      <c r="B114" s="153" t="s">
        <v>0</v>
      </c>
      <c r="C114" s="165">
        <v>2000</v>
      </c>
      <c r="D114" s="166">
        <v>2500</v>
      </c>
      <c r="E114" s="166">
        <v>1851</v>
      </c>
      <c r="F114" s="61">
        <v>1157</v>
      </c>
      <c r="G114" s="61">
        <v>726</v>
      </c>
      <c r="H114" s="61">
        <v>511</v>
      </c>
      <c r="I114" s="166">
        <v>252</v>
      </c>
      <c r="J114" s="167">
        <v>117</v>
      </c>
      <c r="K114" s="166">
        <v>273</v>
      </c>
      <c r="L114" s="61">
        <v>1319</v>
      </c>
      <c r="M114" s="62">
        <v>1397</v>
      </c>
      <c r="N114" s="120">
        <v>1569</v>
      </c>
      <c r="O114" s="100">
        <f>N114+M114+L114+K114+J114+I114+H114+G114+F114+E114+D114+C114</f>
        <v>13672</v>
      </c>
    </row>
    <row r="115" spans="2:15" ht="57.75" customHeight="1" thickBot="1">
      <c r="B115" s="93" t="s">
        <v>1</v>
      </c>
      <c r="C115" s="90">
        <v>35</v>
      </c>
      <c r="D115" s="60">
        <v>30</v>
      </c>
      <c r="E115" s="60">
        <v>27</v>
      </c>
      <c r="F115" s="60">
        <v>25</v>
      </c>
      <c r="G115" s="60">
        <v>20</v>
      </c>
      <c r="H115" s="60">
        <v>15</v>
      </c>
      <c r="I115" s="60">
        <v>12</v>
      </c>
      <c r="J115" s="64">
        <v>12</v>
      </c>
      <c r="K115" s="64">
        <v>22</v>
      </c>
      <c r="L115" s="64">
        <v>32</v>
      </c>
      <c r="M115" s="64">
        <v>35</v>
      </c>
      <c r="N115" s="79">
        <v>35</v>
      </c>
      <c r="O115" s="15">
        <f>N115+M115+L115+K115+J115+I115+H115+G115+F115+E115+D115+C115</f>
        <v>300</v>
      </c>
    </row>
    <row r="116" spans="2:15" ht="57.75" customHeight="1" thickBot="1">
      <c r="B116" s="153" t="s">
        <v>21</v>
      </c>
      <c r="C116" s="179">
        <v>20</v>
      </c>
      <c r="D116" s="144">
        <v>20</v>
      </c>
      <c r="E116" s="144">
        <v>20</v>
      </c>
      <c r="F116" s="144">
        <v>20</v>
      </c>
      <c r="G116" s="144">
        <v>10</v>
      </c>
      <c r="H116" s="144">
        <v>10</v>
      </c>
      <c r="I116" s="144">
        <v>10</v>
      </c>
      <c r="J116" s="144">
        <v>10</v>
      </c>
      <c r="K116" s="144">
        <v>10</v>
      </c>
      <c r="L116" s="144">
        <v>10</v>
      </c>
      <c r="M116" s="144">
        <v>0</v>
      </c>
      <c r="N116" s="180">
        <v>0</v>
      </c>
      <c r="O116" s="15">
        <f>N116+M116+L116+K116+J116+I116+H116+G116+F116+E116+D116+C116</f>
        <v>140</v>
      </c>
    </row>
    <row r="117" spans="2:15" ht="54.75" customHeight="1">
      <c r="B117" s="69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</row>
    <row r="118" spans="2:10" ht="36.75" customHeight="1">
      <c r="B118" s="226" t="s">
        <v>78</v>
      </c>
      <c r="C118" s="226"/>
      <c r="D118" s="226"/>
      <c r="E118" s="226"/>
      <c r="F118" s="226"/>
      <c r="G118" s="226"/>
      <c r="H118" s="226"/>
      <c r="I118" s="226"/>
      <c r="J118" s="226"/>
    </row>
    <row r="119" ht="36.75" customHeight="1" thickBot="1"/>
    <row r="120" spans="2:15" ht="36.75" customHeight="1" thickBot="1">
      <c r="B120" s="3"/>
      <c r="C120" s="10" t="s">
        <v>4</v>
      </c>
      <c r="D120" s="9" t="s">
        <v>5</v>
      </c>
      <c r="E120" s="8" t="s">
        <v>6</v>
      </c>
      <c r="F120" s="9" t="s">
        <v>7</v>
      </c>
      <c r="G120" s="8" t="s">
        <v>8</v>
      </c>
      <c r="H120" s="9" t="s">
        <v>9</v>
      </c>
      <c r="I120" s="8" t="s">
        <v>10</v>
      </c>
      <c r="J120" s="9" t="s">
        <v>11</v>
      </c>
      <c r="K120" s="8" t="s">
        <v>12</v>
      </c>
      <c r="L120" s="9" t="s">
        <v>13</v>
      </c>
      <c r="M120" s="8" t="s">
        <v>14</v>
      </c>
      <c r="N120" s="9" t="s">
        <v>15</v>
      </c>
      <c r="O120" s="8" t="s">
        <v>16</v>
      </c>
    </row>
    <row r="121" spans="2:15" ht="57.75" customHeight="1" thickBot="1">
      <c r="B121" s="181" t="s">
        <v>0</v>
      </c>
      <c r="C121" s="165">
        <v>1321</v>
      </c>
      <c r="D121" s="166">
        <v>1286</v>
      </c>
      <c r="E121" s="166">
        <v>1870</v>
      </c>
      <c r="F121" s="61">
        <v>2220</v>
      </c>
      <c r="G121" s="61">
        <v>1380</v>
      </c>
      <c r="H121" s="61">
        <v>1000</v>
      </c>
      <c r="I121" s="166">
        <v>660</v>
      </c>
      <c r="J121" s="167">
        <v>387</v>
      </c>
      <c r="K121" s="166">
        <v>1000</v>
      </c>
      <c r="L121" s="61">
        <v>1550</v>
      </c>
      <c r="M121" s="62">
        <v>1500</v>
      </c>
      <c r="N121" s="120">
        <v>1826</v>
      </c>
      <c r="O121" s="100">
        <f>N121+M121+L121+K121+J121+I121+H121+G121+F121+E121+D121+C121</f>
        <v>16000</v>
      </c>
    </row>
    <row r="122" spans="2:15" ht="57.75" customHeight="1" thickBot="1">
      <c r="B122" s="153" t="s">
        <v>21</v>
      </c>
      <c r="C122" s="179">
        <v>10</v>
      </c>
      <c r="D122" s="144">
        <v>10</v>
      </c>
      <c r="E122" s="144">
        <v>20</v>
      </c>
      <c r="F122" s="144">
        <v>20</v>
      </c>
      <c r="G122" s="144">
        <v>10</v>
      </c>
      <c r="H122" s="144">
        <v>10</v>
      </c>
      <c r="I122" s="144">
        <v>10</v>
      </c>
      <c r="J122" s="144">
        <v>10</v>
      </c>
      <c r="K122" s="144">
        <v>10</v>
      </c>
      <c r="L122" s="144">
        <v>10</v>
      </c>
      <c r="M122" s="144">
        <v>10</v>
      </c>
      <c r="N122" s="180">
        <v>10</v>
      </c>
      <c r="O122" s="15">
        <f>N122+M122+L122+K122+J122+I122+H122+G122+F122+E122+D122+C122</f>
        <v>140</v>
      </c>
    </row>
    <row r="123" spans="2:15" ht="54.75" customHeight="1">
      <c r="B123" s="69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</row>
    <row r="124" spans="2:10" ht="36.75" customHeight="1">
      <c r="B124" s="226" t="s">
        <v>79</v>
      </c>
      <c r="C124" s="226"/>
      <c r="D124" s="226"/>
      <c r="E124" s="226"/>
      <c r="F124" s="226"/>
      <c r="G124" s="226"/>
      <c r="H124" s="226"/>
      <c r="I124" s="226"/>
      <c r="J124" s="226"/>
    </row>
    <row r="125" ht="36.75" customHeight="1" thickBot="1"/>
    <row r="126" spans="2:15" ht="36.75" customHeight="1" thickBot="1">
      <c r="B126" s="3"/>
      <c r="C126" s="10" t="s">
        <v>4</v>
      </c>
      <c r="D126" s="9" t="s">
        <v>5</v>
      </c>
      <c r="E126" s="8" t="s">
        <v>6</v>
      </c>
      <c r="F126" s="9" t="s">
        <v>7</v>
      </c>
      <c r="G126" s="8" t="s">
        <v>8</v>
      </c>
      <c r="H126" s="9" t="s">
        <v>9</v>
      </c>
      <c r="I126" s="8" t="s">
        <v>10</v>
      </c>
      <c r="J126" s="9" t="s">
        <v>11</v>
      </c>
      <c r="K126" s="8" t="s">
        <v>12</v>
      </c>
      <c r="L126" s="9" t="s">
        <v>13</v>
      </c>
      <c r="M126" s="8" t="s">
        <v>14</v>
      </c>
      <c r="N126" s="10" t="s">
        <v>15</v>
      </c>
      <c r="O126" s="5" t="s">
        <v>16</v>
      </c>
    </row>
    <row r="127" spans="2:15" ht="57.75" customHeight="1" thickBot="1">
      <c r="B127" s="181" t="s">
        <v>0</v>
      </c>
      <c r="C127" s="165">
        <v>3523</v>
      </c>
      <c r="D127" s="166">
        <v>3362</v>
      </c>
      <c r="E127" s="166">
        <v>2650</v>
      </c>
      <c r="F127" s="61">
        <v>1449</v>
      </c>
      <c r="G127" s="61">
        <v>542</v>
      </c>
      <c r="H127" s="61">
        <v>989</v>
      </c>
      <c r="I127" s="166">
        <v>340</v>
      </c>
      <c r="J127" s="167">
        <v>0</v>
      </c>
      <c r="K127" s="166">
        <v>2275</v>
      </c>
      <c r="L127" s="61">
        <v>2442</v>
      </c>
      <c r="M127" s="62">
        <v>2816</v>
      </c>
      <c r="N127" s="120">
        <v>3124</v>
      </c>
      <c r="O127" s="15">
        <f>N127+M127+L127+K127+J127+I127+H127+G127+F127+E127+D127+C127</f>
        <v>23512</v>
      </c>
    </row>
    <row r="128" spans="2:15" ht="57.75" customHeight="1" thickBot="1">
      <c r="B128" s="93" t="s">
        <v>1</v>
      </c>
      <c r="C128" s="90">
        <v>12</v>
      </c>
      <c r="D128" s="60">
        <v>12</v>
      </c>
      <c r="E128" s="60">
        <v>12</v>
      </c>
      <c r="F128" s="60">
        <v>8</v>
      </c>
      <c r="G128" s="60">
        <v>6</v>
      </c>
      <c r="H128" s="60">
        <v>4</v>
      </c>
      <c r="I128" s="60">
        <v>2</v>
      </c>
      <c r="J128" s="64">
        <v>2</v>
      </c>
      <c r="K128" s="64">
        <v>8</v>
      </c>
      <c r="L128" s="64">
        <v>10</v>
      </c>
      <c r="M128" s="64">
        <v>12</v>
      </c>
      <c r="N128" s="79">
        <v>12</v>
      </c>
      <c r="O128" s="15">
        <f>N128+M128+L128+K128+J128+I128+H128+G128+F128+E128+D128+C128</f>
        <v>100</v>
      </c>
    </row>
    <row r="129" spans="2:15" ht="57.75" customHeight="1" thickBot="1">
      <c r="B129" s="153" t="s">
        <v>21</v>
      </c>
      <c r="C129" s="179">
        <v>20</v>
      </c>
      <c r="D129" s="144">
        <v>20</v>
      </c>
      <c r="E129" s="144">
        <v>20</v>
      </c>
      <c r="F129" s="144">
        <v>20</v>
      </c>
      <c r="G129" s="144">
        <v>10</v>
      </c>
      <c r="H129" s="144">
        <v>10</v>
      </c>
      <c r="I129" s="144">
        <v>10</v>
      </c>
      <c r="J129" s="144">
        <v>10</v>
      </c>
      <c r="K129" s="144">
        <v>10</v>
      </c>
      <c r="L129" s="144">
        <v>10</v>
      </c>
      <c r="M129" s="144">
        <v>10</v>
      </c>
      <c r="N129" s="180">
        <v>10</v>
      </c>
      <c r="O129" s="15">
        <f>N129+M129+L129+K129+J129+I129+H129+G129+F129+E129+D129+C129</f>
        <v>160</v>
      </c>
    </row>
    <row r="130" spans="2:15" ht="57.75" customHeight="1">
      <c r="B130" s="69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</row>
    <row r="131" spans="2:10" ht="36.75" customHeight="1">
      <c r="B131" s="226" t="s">
        <v>80</v>
      </c>
      <c r="C131" s="226"/>
      <c r="D131" s="226"/>
      <c r="E131" s="226"/>
      <c r="F131" s="226"/>
      <c r="G131" s="226"/>
      <c r="H131" s="226"/>
      <c r="I131" s="226"/>
      <c r="J131" s="226"/>
    </row>
    <row r="132" ht="36.75" customHeight="1" thickBot="1"/>
    <row r="133" spans="2:15" ht="36.75" customHeight="1" thickBot="1">
      <c r="B133" s="2"/>
      <c r="C133" s="8" t="s">
        <v>4</v>
      </c>
      <c r="D133" s="9" t="s">
        <v>5</v>
      </c>
      <c r="E133" s="8" t="s">
        <v>6</v>
      </c>
      <c r="F133" s="9" t="s">
        <v>7</v>
      </c>
      <c r="G133" s="8" t="s">
        <v>8</v>
      </c>
      <c r="H133" s="9" t="s">
        <v>9</v>
      </c>
      <c r="I133" s="8" t="s">
        <v>10</v>
      </c>
      <c r="J133" s="9" t="s">
        <v>11</v>
      </c>
      <c r="K133" s="8" t="s">
        <v>12</v>
      </c>
      <c r="L133" s="9" t="s">
        <v>13</v>
      </c>
      <c r="M133" s="8" t="s">
        <v>14</v>
      </c>
      <c r="N133" s="10" t="s">
        <v>15</v>
      </c>
      <c r="O133" s="7" t="s">
        <v>16</v>
      </c>
    </row>
    <row r="134" spans="2:15" ht="57.75" customHeight="1" thickBot="1">
      <c r="B134" s="153" t="s">
        <v>0</v>
      </c>
      <c r="C134" s="165">
        <v>736</v>
      </c>
      <c r="D134" s="166">
        <v>1320</v>
      </c>
      <c r="E134" s="166">
        <v>800</v>
      </c>
      <c r="F134" s="61">
        <v>746</v>
      </c>
      <c r="G134" s="61">
        <v>502</v>
      </c>
      <c r="H134" s="61">
        <v>395</v>
      </c>
      <c r="I134" s="166">
        <v>24</v>
      </c>
      <c r="J134" s="167">
        <v>0</v>
      </c>
      <c r="K134" s="166">
        <v>248</v>
      </c>
      <c r="L134" s="61">
        <v>700</v>
      </c>
      <c r="M134" s="62">
        <v>750</v>
      </c>
      <c r="N134" s="178">
        <v>796</v>
      </c>
      <c r="O134" s="20">
        <f>N134+M134+L134+K134+J134+I134+H134+G134+F134+E134+D134+C134</f>
        <v>7017</v>
      </c>
    </row>
    <row r="135" spans="2:15" ht="57.75" customHeight="1" thickBot="1">
      <c r="B135" s="153" t="s">
        <v>21</v>
      </c>
      <c r="C135" s="179">
        <v>10</v>
      </c>
      <c r="D135" s="144">
        <v>10</v>
      </c>
      <c r="E135" s="144">
        <v>10</v>
      </c>
      <c r="F135" s="144">
        <v>10</v>
      </c>
      <c r="G135" s="144">
        <v>10</v>
      </c>
      <c r="H135" s="144">
        <v>10</v>
      </c>
      <c r="I135" s="144">
        <v>10</v>
      </c>
      <c r="J135" s="144">
        <v>10</v>
      </c>
      <c r="K135" s="144">
        <v>10</v>
      </c>
      <c r="L135" s="144">
        <v>0</v>
      </c>
      <c r="M135" s="144">
        <v>0</v>
      </c>
      <c r="N135" s="164">
        <v>0</v>
      </c>
      <c r="O135" s="20">
        <f>N135+M135+L135+K135+J135+I135+H135+G135+F135+E135+D135+C135</f>
        <v>90</v>
      </c>
    </row>
    <row r="136" spans="2:15" ht="57.75" customHeight="1">
      <c r="B136" s="69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</row>
    <row r="137" spans="2:10" ht="36.75" customHeight="1">
      <c r="B137" s="226" t="s">
        <v>81</v>
      </c>
      <c r="C137" s="226"/>
      <c r="D137" s="226"/>
      <c r="E137" s="226"/>
      <c r="F137" s="226"/>
      <c r="G137" s="226"/>
      <c r="H137" s="226"/>
      <c r="I137" s="226"/>
      <c r="J137" s="226"/>
    </row>
    <row r="138" ht="36.75" customHeight="1" thickBot="1"/>
    <row r="139" spans="2:15" ht="36.75" customHeight="1" thickBot="1">
      <c r="B139" s="3"/>
      <c r="C139" s="10" t="s">
        <v>4</v>
      </c>
      <c r="D139" s="9" t="s">
        <v>5</v>
      </c>
      <c r="E139" s="8" t="s">
        <v>6</v>
      </c>
      <c r="F139" s="9" t="s">
        <v>7</v>
      </c>
      <c r="G139" s="8" t="s">
        <v>8</v>
      </c>
      <c r="H139" s="9" t="s">
        <v>9</v>
      </c>
      <c r="I139" s="8" t="s">
        <v>10</v>
      </c>
      <c r="J139" s="9" t="s">
        <v>11</v>
      </c>
      <c r="K139" s="8" t="s">
        <v>12</v>
      </c>
      <c r="L139" s="9" t="s">
        <v>13</v>
      </c>
      <c r="M139" s="8" t="s">
        <v>14</v>
      </c>
      <c r="N139" s="10" t="s">
        <v>15</v>
      </c>
      <c r="O139" s="7" t="s">
        <v>16</v>
      </c>
    </row>
    <row r="140" spans="2:15" ht="57.75" customHeight="1" thickBot="1">
      <c r="B140" s="181" t="s">
        <v>0</v>
      </c>
      <c r="C140" s="165">
        <v>137</v>
      </c>
      <c r="D140" s="166">
        <v>90</v>
      </c>
      <c r="E140" s="166">
        <v>80</v>
      </c>
      <c r="F140" s="61">
        <v>59</v>
      </c>
      <c r="G140" s="61">
        <v>67</v>
      </c>
      <c r="H140" s="61">
        <v>48</v>
      </c>
      <c r="I140" s="166">
        <v>21</v>
      </c>
      <c r="J140" s="167">
        <v>0</v>
      </c>
      <c r="K140" s="166">
        <v>109</v>
      </c>
      <c r="L140" s="61">
        <v>267</v>
      </c>
      <c r="M140" s="62">
        <v>150</v>
      </c>
      <c r="N140" s="178">
        <v>120</v>
      </c>
      <c r="O140" s="20">
        <f>N140+M140+L140+K140+J140+I140+H140+G140+F140+E140+D140+C140</f>
        <v>1148</v>
      </c>
    </row>
    <row r="141" spans="2:15" ht="57.75" customHeight="1" thickBot="1">
      <c r="B141" s="153" t="s">
        <v>21</v>
      </c>
      <c r="C141" s="179">
        <v>10</v>
      </c>
      <c r="D141" s="144">
        <v>10</v>
      </c>
      <c r="E141" s="144">
        <v>20</v>
      </c>
      <c r="F141" s="144">
        <v>20</v>
      </c>
      <c r="G141" s="144">
        <v>10</v>
      </c>
      <c r="H141" s="144">
        <v>5</v>
      </c>
      <c r="I141" s="144">
        <v>5</v>
      </c>
      <c r="J141" s="144">
        <v>5</v>
      </c>
      <c r="K141" s="144">
        <v>5</v>
      </c>
      <c r="L141" s="144">
        <v>0</v>
      </c>
      <c r="M141" s="144">
        <v>0</v>
      </c>
      <c r="N141" s="164">
        <v>0</v>
      </c>
      <c r="O141" s="20">
        <f>N141+M141+L141+K141+J141+I141+H141+G141+F141+E141+D141+C141</f>
        <v>90</v>
      </c>
    </row>
    <row r="142" spans="2:15" ht="57.75" customHeight="1">
      <c r="B142" s="69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</row>
    <row r="143" spans="2:10" ht="36.75" customHeight="1">
      <c r="B143" s="226" t="s">
        <v>82</v>
      </c>
      <c r="C143" s="226"/>
      <c r="D143" s="226"/>
      <c r="E143" s="226"/>
      <c r="F143" s="226"/>
      <c r="G143" s="226"/>
      <c r="H143" s="226"/>
      <c r="I143" s="226"/>
      <c r="J143" s="226"/>
    </row>
    <row r="144" ht="36.75" customHeight="1" thickBot="1"/>
    <row r="145" spans="2:15" ht="36.75" customHeight="1" thickBot="1">
      <c r="B145" s="3"/>
      <c r="C145" s="10" t="s">
        <v>4</v>
      </c>
      <c r="D145" s="9" t="s">
        <v>5</v>
      </c>
      <c r="E145" s="8" t="s">
        <v>6</v>
      </c>
      <c r="F145" s="9" t="s">
        <v>7</v>
      </c>
      <c r="G145" s="8" t="s">
        <v>8</v>
      </c>
      <c r="H145" s="9" t="s">
        <v>9</v>
      </c>
      <c r="I145" s="8" t="s">
        <v>10</v>
      </c>
      <c r="J145" s="9" t="s">
        <v>11</v>
      </c>
      <c r="K145" s="8" t="s">
        <v>12</v>
      </c>
      <c r="L145" s="9" t="s">
        <v>13</v>
      </c>
      <c r="M145" s="8" t="s">
        <v>14</v>
      </c>
      <c r="N145" s="10" t="s">
        <v>15</v>
      </c>
      <c r="O145" s="5" t="s">
        <v>16</v>
      </c>
    </row>
    <row r="146" spans="2:15" ht="57.75" customHeight="1" thickBot="1">
      <c r="B146" s="181" t="s">
        <v>0</v>
      </c>
      <c r="C146" s="165">
        <v>1800</v>
      </c>
      <c r="D146" s="166">
        <v>2000</v>
      </c>
      <c r="E146" s="166">
        <v>2300</v>
      </c>
      <c r="F146" s="61">
        <v>1800</v>
      </c>
      <c r="G146" s="61">
        <v>1800</v>
      </c>
      <c r="H146" s="61">
        <v>1300</v>
      </c>
      <c r="I146" s="166">
        <v>455</v>
      </c>
      <c r="J146" s="167">
        <v>400</v>
      </c>
      <c r="K146" s="166">
        <v>1500</v>
      </c>
      <c r="L146" s="61">
        <v>2200</v>
      </c>
      <c r="M146" s="62">
        <v>2470</v>
      </c>
      <c r="N146" s="120">
        <v>2500</v>
      </c>
      <c r="O146" s="15">
        <f>N146+M146+L146+K146+J146+I146+H146+G146+F146+E146+D146+C146</f>
        <v>20525</v>
      </c>
    </row>
    <row r="147" spans="2:15" ht="57.75" customHeight="1" thickBot="1">
      <c r="B147" s="153" t="s">
        <v>21</v>
      </c>
      <c r="C147" s="179">
        <v>30</v>
      </c>
      <c r="D147" s="144">
        <v>30</v>
      </c>
      <c r="E147" s="144">
        <v>30</v>
      </c>
      <c r="F147" s="144">
        <v>30</v>
      </c>
      <c r="G147" s="144">
        <v>25</v>
      </c>
      <c r="H147" s="144">
        <v>15</v>
      </c>
      <c r="I147" s="144">
        <v>15</v>
      </c>
      <c r="J147" s="144">
        <v>15</v>
      </c>
      <c r="K147" s="144">
        <v>15</v>
      </c>
      <c r="L147" s="144">
        <v>15</v>
      </c>
      <c r="M147" s="144">
        <v>15</v>
      </c>
      <c r="N147" s="180">
        <v>15</v>
      </c>
      <c r="O147" s="15">
        <f>N147+M147+L147+K147+J147+I147+H147+G147+F147+E147+D147+C147</f>
        <v>250</v>
      </c>
    </row>
    <row r="148" spans="2:15" ht="57.75" customHeight="1">
      <c r="B148" s="69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</row>
    <row r="149" spans="2:10" ht="36.75" customHeight="1">
      <c r="B149" s="226" t="s">
        <v>83</v>
      </c>
      <c r="C149" s="226"/>
      <c r="D149" s="226"/>
      <c r="E149" s="226"/>
      <c r="F149" s="226"/>
      <c r="G149" s="226"/>
      <c r="H149" s="226"/>
      <c r="I149" s="226"/>
      <c r="J149" s="226"/>
    </row>
    <row r="150" ht="36.75" customHeight="1" thickBot="1"/>
    <row r="151" spans="2:15" ht="36.75" customHeight="1" thickBot="1">
      <c r="B151" s="2"/>
      <c r="C151" s="8" t="s">
        <v>4</v>
      </c>
      <c r="D151" s="9" t="s">
        <v>5</v>
      </c>
      <c r="E151" s="8" t="s">
        <v>6</v>
      </c>
      <c r="F151" s="9" t="s">
        <v>7</v>
      </c>
      <c r="G151" s="8" t="s">
        <v>8</v>
      </c>
      <c r="H151" s="9" t="s">
        <v>9</v>
      </c>
      <c r="I151" s="8" t="s">
        <v>10</v>
      </c>
      <c r="J151" s="9" t="s">
        <v>11</v>
      </c>
      <c r="K151" s="8" t="s">
        <v>12</v>
      </c>
      <c r="L151" s="9" t="s">
        <v>13</v>
      </c>
      <c r="M151" s="8" t="s">
        <v>14</v>
      </c>
      <c r="N151" s="9" t="s">
        <v>15</v>
      </c>
      <c r="O151" s="8" t="s">
        <v>16</v>
      </c>
    </row>
    <row r="152" spans="2:15" ht="57.75" customHeight="1" thickBot="1">
      <c r="B152" s="153" t="s">
        <v>0</v>
      </c>
      <c r="C152" s="165">
        <v>2000</v>
      </c>
      <c r="D152" s="166">
        <v>2813</v>
      </c>
      <c r="E152" s="166">
        <v>1142</v>
      </c>
      <c r="F152" s="61">
        <v>1021</v>
      </c>
      <c r="G152" s="61">
        <v>669</v>
      </c>
      <c r="H152" s="61">
        <v>135</v>
      </c>
      <c r="I152" s="166">
        <v>57</v>
      </c>
      <c r="J152" s="167">
        <v>94</v>
      </c>
      <c r="K152" s="166">
        <v>700</v>
      </c>
      <c r="L152" s="61">
        <v>1100</v>
      </c>
      <c r="M152" s="62">
        <v>3000</v>
      </c>
      <c r="N152" s="120">
        <v>2500</v>
      </c>
      <c r="O152" s="100">
        <f>N152+M152+L152+K152+J152+I152+H152+G152+F152+E152+D152+C152</f>
        <v>15231</v>
      </c>
    </row>
    <row r="153" spans="2:15" ht="57.75" customHeight="1" thickBot="1">
      <c r="B153" s="153" t="s">
        <v>21</v>
      </c>
      <c r="C153" s="179">
        <v>10</v>
      </c>
      <c r="D153" s="144">
        <v>10</v>
      </c>
      <c r="E153" s="144">
        <v>10</v>
      </c>
      <c r="F153" s="144">
        <v>10</v>
      </c>
      <c r="G153" s="144">
        <v>10</v>
      </c>
      <c r="H153" s="144">
        <v>10</v>
      </c>
      <c r="I153" s="144">
        <v>10</v>
      </c>
      <c r="J153" s="144">
        <v>10</v>
      </c>
      <c r="K153" s="144">
        <v>10</v>
      </c>
      <c r="L153" s="144">
        <v>10</v>
      </c>
      <c r="M153" s="144">
        <v>0</v>
      </c>
      <c r="N153" s="180">
        <v>0</v>
      </c>
      <c r="O153" s="15">
        <f>N153+M153+L153+K153+J153+I153+H153+G153+F153+E153+D153+C153</f>
        <v>100</v>
      </c>
    </row>
    <row r="154" spans="2:15" ht="57.75" customHeight="1">
      <c r="B154" s="69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</row>
    <row r="155" spans="2:10" ht="36.75" customHeight="1">
      <c r="B155" s="226" t="s">
        <v>84</v>
      </c>
      <c r="C155" s="226"/>
      <c r="D155" s="226"/>
      <c r="E155" s="226"/>
      <c r="F155" s="226"/>
      <c r="G155" s="226"/>
      <c r="H155" s="226"/>
      <c r="I155" s="226"/>
      <c r="J155" s="226"/>
    </row>
    <row r="156" ht="36.75" customHeight="1" thickBot="1"/>
    <row r="157" spans="2:15" ht="36.75" customHeight="1" thickBot="1">
      <c r="B157" s="3"/>
      <c r="C157" s="10" t="s">
        <v>4</v>
      </c>
      <c r="D157" s="9" t="s">
        <v>5</v>
      </c>
      <c r="E157" s="8" t="s">
        <v>6</v>
      </c>
      <c r="F157" s="9" t="s">
        <v>7</v>
      </c>
      <c r="G157" s="8" t="s">
        <v>8</v>
      </c>
      <c r="H157" s="9" t="s">
        <v>9</v>
      </c>
      <c r="I157" s="8" t="s">
        <v>10</v>
      </c>
      <c r="J157" s="9" t="s">
        <v>11</v>
      </c>
      <c r="K157" s="8" t="s">
        <v>12</v>
      </c>
      <c r="L157" s="9" t="s">
        <v>13</v>
      </c>
      <c r="M157" s="8" t="s">
        <v>14</v>
      </c>
      <c r="N157" s="10" t="s">
        <v>15</v>
      </c>
      <c r="O157" s="5" t="s">
        <v>16</v>
      </c>
    </row>
    <row r="158" spans="2:15" ht="57.75" customHeight="1" thickBot="1">
      <c r="B158" s="181" t="s">
        <v>0</v>
      </c>
      <c r="C158" s="165">
        <v>166</v>
      </c>
      <c r="D158" s="166">
        <v>115</v>
      </c>
      <c r="E158" s="166">
        <v>119</v>
      </c>
      <c r="F158" s="61">
        <v>103</v>
      </c>
      <c r="G158" s="61">
        <v>108</v>
      </c>
      <c r="H158" s="61">
        <v>98</v>
      </c>
      <c r="I158" s="166">
        <v>68</v>
      </c>
      <c r="J158" s="167">
        <v>120</v>
      </c>
      <c r="K158" s="166">
        <v>134</v>
      </c>
      <c r="L158" s="61">
        <v>175</v>
      </c>
      <c r="M158" s="62">
        <v>352</v>
      </c>
      <c r="N158" s="120">
        <v>311</v>
      </c>
      <c r="O158" s="15">
        <f>N158+M158+L158+K158+J158+I158+H158+G158+F158+E158+D158+C158</f>
        <v>1869</v>
      </c>
    </row>
    <row r="159" spans="2:15" ht="57.75" customHeight="1" thickBot="1">
      <c r="B159" s="153" t="s">
        <v>21</v>
      </c>
      <c r="C159" s="179">
        <v>10</v>
      </c>
      <c r="D159" s="144">
        <v>10</v>
      </c>
      <c r="E159" s="144">
        <v>20</v>
      </c>
      <c r="F159" s="144">
        <v>20</v>
      </c>
      <c r="G159" s="144">
        <v>10</v>
      </c>
      <c r="H159" s="144">
        <v>10</v>
      </c>
      <c r="I159" s="144">
        <v>10</v>
      </c>
      <c r="J159" s="144">
        <v>0</v>
      </c>
      <c r="K159" s="144">
        <v>0</v>
      </c>
      <c r="L159" s="144">
        <v>0</v>
      </c>
      <c r="M159" s="144">
        <v>0</v>
      </c>
      <c r="N159" s="180">
        <v>0</v>
      </c>
      <c r="O159" s="15">
        <f>N159+M159+L159+K159+J159+I159+H159+G159+F159+E159+D159+C159</f>
        <v>90</v>
      </c>
    </row>
    <row r="160" spans="2:15" ht="57.75" customHeight="1">
      <c r="B160" s="69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</row>
    <row r="161" spans="2:10" ht="36.75" customHeight="1">
      <c r="B161" s="226" t="s">
        <v>85</v>
      </c>
      <c r="C161" s="226"/>
      <c r="D161" s="226"/>
      <c r="E161" s="226"/>
      <c r="F161" s="226"/>
      <c r="G161" s="226"/>
      <c r="H161" s="226"/>
      <c r="I161" s="226"/>
      <c r="J161" s="226"/>
    </row>
    <row r="162" ht="36.75" customHeight="1" thickBot="1"/>
    <row r="163" spans="2:15" ht="36.75" customHeight="1" thickBot="1">
      <c r="B163" s="2"/>
      <c r="C163" s="8" t="s">
        <v>4</v>
      </c>
      <c r="D163" s="9" t="s">
        <v>5</v>
      </c>
      <c r="E163" s="8" t="s">
        <v>6</v>
      </c>
      <c r="F163" s="9" t="s">
        <v>7</v>
      </c>
      <c r="G163" s="8" t="s">
        <v>8</v>
      </c>
      <c r="H163" s="9" t="s">
        <v>9</v>
      </c>
      <c r="I163" s="8" t="s">
        <v>10</v>
      </c>
      <c r="J163" s="9" t="s">
        <v>11</v>
      </c>
      <c r="K163" s="8" t="s">
        <v>12</v>
      </c>
      <c r="L163" s="9" t="s">
        <v>13</v>
      </c>
      <c r="M163" s="8" t="s">
        <v>14</v>
      </c>
      <c r="N163" s="10" t="s">
        <v>15</v>
      </c>
      <c r="O163" s="7" t="s">
        <v>16</v>
      </c>
    </row>
    <row r="164" spans="2:15" ht="57.75" customHeight="1" thickBot="1">
      <c r="B164" s="181" t="s">
        <v>0</v>
      </c>
      <c r="C164" s="165">
        <v>300</v>
      </c>
      <c r="D164" s="166">
        <v>325</v>
      </c>
      <c r="E164" s="166">
        <v>487</v>
      </c>
      <c r="F164" s="61">
        <v>213</v>
      </c>
      <c r="G164" s="61">
        <v>250</v>
      </c>
      <c r="H164" s="61">
        <v>70</v>
      </c>
      <c r="I164" s="166">
        <v>40</v>
      </c>
      <c r="J164" s="167">
        <v>350</v>
      </c>
      <c r="K164" s="166">
        <v>243</v>
      </c>
      <c r="L164" s="61">
        <v>222</v>
      </c>
      <c r="M164" s="62">
        <v>363</v>
      </c>
      <c r="N164" s="120">
        <v>300</v>
      </c>
      <c r="O164" s="15">
        <f>N164+M164+L164+K164+J164+I164+H164+G164+F164+E164+D164+C164</f>
        <v>3163</v>
      </c>
    </row>
    <row r="165" spans="2:15" ht="57.75" customHeight="1" thickBot="1">
      <c r="B165" s="153" t="s">
        <v>21</v>
      </c>
      <c r="C165" s="179">
        <v>15</v>
      </c>
      <c r="D165" s="144">
        <v>15</v>
      </c>
      <c r="E165" s="144">
        <v>15</v>
      </c>
      <c r="F165" s="144">
        <v>15</v>
      </c>
      <c r="G165" s="144">
        <v>0</v>
      </c>
      <c r="H165" s="144">
        <v>0</v>
      </c>
      <c r="I165" s="144">
        <v>0</v>
      </c>
      <c r="J165" s="144">
        <v>0</v>
      </c>
      <c r="K165" s="144">
        <v>0</v>
      </c>
      <c r="L165" s="144">
        <v>0</v>
      </c>
      <c r="M165" s="144">
        <v>0</v>
      </c>
      <c r="N165" s="180">
        <v>0</v>
      </c>
      <c r="O165" s="15">
        <f>N165+M165+L165+K165+J165+I165+H165+G165+F165+E165+D165+C165</f>
        <v>60</v>
      </c>
    </row>
    <row r="166" spans="2:15" ht="57.75" customHeight="1">
      <c r="B166" s="69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</row>
    <row r="167" spans="2:10" ht="36.75" customHeight="1">
      <c r="B167" s="226" t="s">
        <v>87</v>
      </c>
      <c r="C167" s="226"/>
      <c r="D167" s="226"/>
      <c r="E167" s="226"/>
      <c r="F167" s="226"/>
      <c r="G167" s="226"/>
      <c r="H167" s="226"/>
      <c r="I167" s="226"/>
      <c r="J167" s="226"/>
    </row>
    <row r="168" ht="36.75" customHeight="1" thickBot="1"/>
    <row r="169" spans="2:15" ht="36.75" customHeight="1" thickBot="1">
      <c r="B169" s="3"/>
      <c r="C169" s="10" t="s">
        <v>4</v>
      </c>
      <c r="D169" s="9" t="s">
        <v>5</v>
      </c>
      <c r="E169" s="8" t="s">
        <v>6</v>
      </c>
      <c r="F169" s="9" t="s">
        <v>7</v>
      </c>
      <c r="G169" s="8" t="s">
        <v>8</v>
      </c>
      <c r="H169" s="9" t="s">
        <v>9</v>
      </c>
      <c r="I169" s="8" t="s">
        <v>10</v>
      </c>
      <c r="J169" s="9" t="s">
        <v>11</v>
      </c>
      <c r="K169" s="8" t="s">
        <v>12</v>
      </c>
      <c r="L169" s="9" t="s">
        <v>13</v>
      </c>
      <c r="M169" s="8" t="s">
        <v>14</v>
      </c>
      <c r="N169" s="10" t="s">
        <v>15</v>
      </c>
      <c r="O169" s="5" t="s">
        <v>16</v>
      </c>
    </row>
    <row r="170" spans="2:15" ht="57.75" customHeight="1" thickBot="1">
      <c r="B170" s="181" t="s">
        <v>0</v>
      </c>
      <c r="C170" s="182">
        <v>0</v>
      </c>
      <c r="D170" s="183">
        <v>0</v>
      </c>
      <c r="E170" s="183">
        <v>0</v>
      </c>
      <c r="F170" s="184">
        <v>0</v>
      </c>
      <c r="G170" s="184">
        <v>0</v>
      </c>
      <c r="H170" s="184">
        <v>0</v>
      </c>
      <c r="I170" s="183">
        <v>1500</v>
      </c>
      <c r="J170" s="185">
        <v>2000</v>
      </c>
      <c r="K170" s="183">
        <v>0</v>
      </c>
      <c r="L170" s="184">
        <v>0</v>
      </c>
      <c r="M170" s="186">
        <v>0</v>
      </c>
      <c r="N170" s="187">
        <v>0</v>
      </c>
      <c r="O170" s="15">
        <f>N170+M170+L170+K170+J170+I170+H170+G170+F170+E170+D170+C170</f>
        <v>3500</v>
      </c>
    </row>
    <row r="171" spans="2:15" ht="57.75" customHeight="1">
      <c r="B171" s="69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</row>
    <row r="172" spans="2:10" ht="36.75" customHeight="1">
      <c r="B172" s="226" t="s">
        <v>86</v>
      </c>
      <c r="C172" s="226"/>
      <c r="D172" s="226"/>
      <c r="E172" s="226"/>
      <c r="F172" s="226"/>
      <c r="G172" s="226"/>
      <c r="H172" s="226"/>
      <c r="I172" s="226"/>
      <c r="J172" s="226"/>
    </row>
    <row r="173" ht="36.75" customHeight="1" thickBot="1"/>
    <row r="174" spans="2:15" ht="36.75" customHeight="1" thickBot="1">
      <c r="B174" s="3"/>
      <c r="C174" s="10" t="s">
        <v>4</v>
      </c>
      <c r="D174" s="9" t="s">
        <v>5</v>
      </c>
      <c r="E174" s="8" t="s">
        <v>6</v>
      </c>
      <c r="F174" s="9" t="s">
        <v>7</v>
      </c>
      <c r="G174" s="8" t="s">
        <v>8</v>
      </c>
      <c r="H174" s="9" t="s">
        <v>9</v>
      </c>
      <c r="I174" s="8" t="s">
        <v>10</v>
      </c>
      <c r="J174" s="9" t="s">
        <v>11</v>
      </c>
      <c r="K174" s="8" t="s">
        <v>12</v>
      </c>
      <c r="L174" s="9" t="s">
        <v>13</v>
      </c>
      <c r="M174" s="8" t="s">
        <v>14</v>
      </c>
      <c r="N174" s="10" t="s">
        <v>15</v>
      </c>
      <c r="O174" s="7" t="s">
        <v>16</v>
      </c>
    </row>
    <row r="175" spans="2:15" ht="57.75" customHeight="1" thickBot="1">
      <c r="B175" s="181" t="s">
        <v>0</v>
      </c>
      <c r="C175" s="165">
        <v>33</v>
      </c>
      <c r="D175" s="166">
        <v>53</v>
      </c>
      <c r="E175" s="166">
        <v>44</v>
      </c>
      <c r="F175" s="61">
        <v>20</v>
      </c>
      <c r="G175" s="61">
        <v>83</v>
      </c>
      <c r="H175" s="61">
        <v>206</v>
      </c>
      <c r="I175" s="166">
        <v>10</v>
      </c>
      <c r="J175" s="167">
        <v>60</v>
      </c>
      <c r="K175" s="166">
        <v>20</v>
      </c>
      <c r="L175" s="61">
        <v>169</v>
      </c>
      <c r="M175" s="62">
        <v>195</v>
      </c>
      <c r="N175" s="178">
        <v>207</v>
      </c>
      <c r="O175" s="20">
        <f>N175+M175+L175+K175+J175+I175+H175+G175+F175+E175+D175+C175</f>
        <v>1100</v>
      </c>
    </row>
    <row r="176" spans="2:15" ht="57.75" customHeight="1" thickBot="1">
      <c r="B176" s="106" t="s">
        <v>1</v>
      </c>
      <c r="C176" s="90">
        <v>3</v>
      </c>
      <c r="D176" s="60">
        <v>3</v>
      </c>
      <c r="E176" s="60">
        <v>2</v>
      </c>
      <c r="F176" s="60">
        <v>2</v>
      </c>
      <c r="G176" s="60">
        <v>1</v>
      </c>
      <c r="H176" s="60">
        <v>1</v>
      </c>
      <c r="I176" s="60">
        <v>1</v>
      </c>
      <c r="J176" s="64">
        <v>1</v>
      </c>
      <c r="K176" s="64">
        <v>2</v>
      </c>
      <c r="L176" s="64">
        <v>2</v>
      </c>
      <c r="M176" s="64">
        <v>3</v>
      </c>
      <c r="N176" s="177">
        <v>3</v>
      </c>
      <c r="O176" s="20">
        <f>N176+M176+L176+K176+J176+I176+H176+G176+F176+E176+D176+C176</f>
        <v>24</v>
      </c>
    </row>
    <row r="177" spans="2:15" ht="57.75" customHeight="1" thickBot="1">
      <c r="B177" s="66" t="s">
        <v>21</v>
      </c>
      <c r="C177" s="144">
        <v>5</v>
      </c>
      <c r="D177" s="144">
        <v>5</v>
      </c>
      <c r="E177" s="144">
        <v>10</v>
      </c>
      <c r="F177" s="144">
        <v>10</v>
      </c>
      <c r="G177" s="144">
        <v>0</v>
      </c>
      <c r="H177" s="144">
        <v>0</v>
      </c>
      <c r="I177" s="144">
        <v>0</v>
      </c>
      <c r="J177" s="144">
        <v>0</v>
      </c>
      <c r="K177" s="144">
        <v>0</v>
      </c>
      <c r="L177" s="144">
        <v>0</v>
      </c>
      <c r="M177" s="144">
        <v>0</v>
      </c>
      <c r="N177" s="164">
        <v>0</v>
      </c>
      <c r="O177" s="20">
        <f>N177+M177+L177+K177+J177+I177+H177+G177+F177+E177+D177+C177</f>
        <v>30</v>
      </c>
    </row>
    <row r="178" spans="2:15" ht="57.75" customHeight="1">
      <c r="B178" s="69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</row>
    <row r="179" spans="2:10" ht="36.75" customHeight="1">
      <c r="B179" s="226" t="s">
        <v>88</v>
      </c>
      <c r="C179" s="226"/>
      <c r="D179" s="226"/>
      <c r="E179" s="226"/>
      <c r="F179" s="226"/>
      <c r="G179" s="226"/>
      <c r="H179" s="226"/>
      <c r="I179" s="226"/>
      <c r="J179" s="226"/>
    </row>
    <row r="180" ht="36.75" customHeight="1" thickBot="1"/>
    <row r="181" spans="2:15" ht="36.75" customHeight="1" thickBot="1">
      <c r="B181" s="3"/>
      <c r="C181" s="10" t="s">
        <v>4</v>
      </c>
      <c r="D181" s="9" t="s">
        <v>5</v>
      </c>
      <c r="E181" s="8" t="s">
        <v>6</v>
      </c>
      <c r="F181" s="9" t="s">
        <v>7</v>
      </c>
      <c r="G181" s="8" t="s">
        <v>8</v>
      </c>
      <c r="H181" s="9" t="s">
        <v>9</v>
      </c>
      <c r="I181" s="8" t="s">
        <v>10</v>
      </c>
      <c r="J181" s="9" t="s">
        <v>11</v>
      </c>
      <c r="K181" s="8" t="s">
        <v>12</v>
      </c>
      <c r="L181" s="9" t="s">
        <v>13</v>
      </c>
      <c r="M181" s="8" t="s">
        <v>14</v>
      </c>
      <c r="N181" s="10" t="s">
        <v>15</v>
      </c>
      <c r="O181" s="7" t="s">
        <v>16</v>
      </c>
    </row>
    <row r="182" spans="2:15" ht="57.75" customHeight="1" thickBot="1">
      <c r="B182" s="181" t="s">
        <v>0</v>
      </c>
      <c r="C182" s="165">
        <v>1000</v>
      </c>
      <c r="D182" s="166">
        <v>1000</v>
      </c>
      <c r="E182" s="166">
        <v>900</v>
      </c>
      <c r="F182" s="61">
        <v>800</v>
      </c>
      <c r="G182" s="61">
        <v>741</v>
      </c>
      <c r="H182" s="61">
        <v>741</v>
      </c>
      <c r="I182" s="166">
        <v>700</v>
      </c>
      <c r="J182" s="167">
        <v>700</v>
      </c>
      <c r="K182" s="166">
        <v>741</v>
      </c>
      <c r="L182" s="61">
        <v>781</v>
      </c>
      <c r="M182" s="62">
        <v>1000</v>
      </c>
      <c r="N182" s="178">
        <v>1000</v>
      </c>
      <c r="O182" s="20">
        <f>N182+M182+L182+K182+J182+I182+H182+G182+F182+E182+D182+C182</f>
        <v>10104</v>
      </c>
    </row>
    <row r="183" spans="2:15" ht="57.75" customHeight="1" thickBot="1">
      <c r="B183" s="93" t="s">
        <v>1</v>
      </c>
      <c r="C183" s="105">
        <v>31</v>
      </c>
      <c r="D183" s="59">
        <v>27</v>
      </c>
      <c r="E183" s="59">
        <v>25</v>
      </c>
      <c r="F183" s="59">
        <v>25</v>
      </c>
      <c r="G183" s="59">
        <v>25</v>
      </c>
      <c r="H183" s="59">
        <v>15</v>
      </c>
      <c r="I183" s="59">
        <v>10</v>
      </c>
      <c r="J183" s="57">
        <v>10</v>
      </c>
      <c r="K183" s="57">
        <v>20</v>
      </c>
      <c r="L183" s="57">
        <v>30</v>
      </c>
      <c r="M183" s="57">
        <v>31</v>
      </c>
      <c r="N183" s="188">
        <v>31</v>
      </c>
      <c r="O183" s="20">
        <f>N183+M183+L183+K183+J183+I183+H183+G183+F183+E183+D183+C183</f>
        <v>280</v>
      </c>
    </row>
    <row r="184" spans="2:15" ht="57.75" customHeight="1" thickBot="1">
      <c r="B184" s="153" t="s">
        <v>21</v>
      </c>
      <c r="C184" s="179">
        <v>5</v>
      </c>
      <c r="D184" s="144">
        <v>5</v>
      </c>
      <c r="E184" s="144">
        <v>5</v>
      </c>
      <c r="F184" s="144">
        <v>5</v>
      </c>
      <c r="G184" s="144">
        <v>5</v>
      </c>
      <c r="H184" s="144">
        <v>5</v>
      </c>
      <c r="I184" s="144">
        <v>0</v>
      </c>
      <c r="J184" s="144">
        <v>0</v>
      </c>
      <c r="K184" s="144">
        <v>0</v>
      </c>
      <c r="L184" s="144">
        <v>0</v>
      </c>
      <c r="M184" s="144">
        <v>0</v>
      </c>
      <c r="N184" s="164">
        <v>0</v>
      </c>
      <c r="O184" s="20">
        <f>N184+M184+L184+K184+J184+I184+H184+G184+F184+E184+D184+C184</f>
        <v>30</v>
      </c>
    </row>
    <row r="185" spans="2:15" ht="57.75" customHeight="1">
      <c r="B185" s="69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</row>
    <row r="187" spans="4:14" ht="27" customHeight="1">
      <c r="D187" s="221" t="s">
        <v>64</v>
      </c>
      <c r="E187" s="222"/>
      <c r="F187" s="222"/>
      <c r="G187" s="222"/>
      <c r="H187" s="222"/>
      <c r="I187" s="222"/>
      <c r="J187" s="222"/>
      <c r="K187" s="222"/>
      <c r="L187" s="222"/>
      <c r="M187" s="222"/>
      <c r="N187" s="222"/>
    </row>
  </sheetData>
  <sheetProtection/>
  <mergeCells count="28">
    <mergeCell ref="B3:J3"/>
    <mergeCell ref="B2:N2"/>
    <mergeCell ref="B12:J12"/>
    <mergeCell ref="B20:J20"/>
    <mergeCell ref="D187:N187"/>
    <mergeCell ref="B63:J63"/>
    <mergeCell ref="B71:J71"/>
    <mergeCell ref="B28:J28"/>
    <mergeCell ref="B38:J38"/>
    <mergeCell ref="B46:J46"/>
    <mergeCell ref="B54:J54"/>
    <mergeCell ref="B80:J80"/>
    <mergeCell ref="B87:J87"/>
    <mergeCell ref="B93:J93"/>
    <mergeCell ref="B99:J99"/>
    <mergeCell ref="B105:J105"/>
    <mergeCell ref="B111:J111"/>
    <mergeCell ref="B118:J118"/>
    <mergeCell ref="B124:J124"/>
    <mergeCell ref="B131:J131"/>
    <mergeCell ref="B137:J137"/>
    <mergeCell ref="B143:J143"/>
    <mergeCell ref="B172:J172"/>
    <mergeCell ref="B179:J179"/>
    <mergeCell ref="B149:J149"/>
    <mergeCell ref="B155:J155"/>
    <mergeCell ref="B161:J161"/>
    <mergeCell ref="B167:J167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landscape" paperSize="9" scale="35" r:id="rId1"/>
  <rowBreaks count="3" manualBreakCount="3">
    <brk id="26" max="255" man="1"/>
    <brk id="53" max="255" man="1"/>
    <brk id="87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O48"/>
  <sheetViews>
    <sheetView zoomScale="40" zoomScaleNormal="40" zoomScaleSheetLayoutView="40" zoomScalePageLayoutView="0" workbookViewId="0" topLeftCell="A10">
      <selection activeCell="O38" activeCellId="3" sqref="O9 O17 O31 O38"/>
    </sheetView>
  </sheetViews>
  <sheetFormatPr defaultColWidth="9.00390625" defaultRowHeight="12.75"/>
  <cols>
    <col min="1" max="1" width="3.25390625" style="0" customWidth="1"/>
    <col min="2" max="2" width="37.125" style="0" customWidth="1"/>
    <col min="3" max="15" width="20.375" style="0" customWidth="1"/>
  </cols>
  <sheetData>
    <row r="1" spans="2:14" ht="42.75" customHeight="1"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2:14" ht="66.75" customHeight="1">
      <c r="B2" s="224" t="s">
        <v>65</v>
      </c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</row>
    <row r="3" spans="2:10" ht="64.5" customHeight="1">
      <c r="B3" s="223" t="s">
        <v>40</v>
      </c>
      <c r="C3" s="223"/>
      <c r="D3" s="223"/>
      <c r="E3" s="223"/>
      <c r="F3" s="223"/>
      <c r="G3" s="223"/>
      <c r="H3" s="223"/>
      <c r="I3" s="223"/>
      <c r="J3" s="223"/>
    </row>
    <row r="4" ht="42.75" customHeight="1" thickBot="1"/>
    <row r="5" spans="2:15" ht="42.75" customHeight="1" thickBot="1">
      <c r="B5" s="1"/>
      <c r="C5" s="5" t="s">
        <v>4</v>
      </c>
      <c r="D5" s="6" t="s">
        <v>5</v>
      </c>
      <c r="E5" s="5" t="s">
        <v>6</v>
      </c>
      <c r="F5" s="6" t="s">
        <v>7</v>
      </c>
      <c r="G5" s="5" t="s">
        <v>8</v>
      </c>
      <c r="H5" s="6" t="s">
        <v>9</v>
      </c>
      <c r="I5" s="5" t="s">
        <v>10</v>
      </c>
      <c r="J5" s="6" t="s">
        <v>11</v>
      </c>
      <c r="K5" s="5" t="s">
        <v>12</v>
      </c>
      <c r="L5" s="6" t="s">
        <v>13</v>
      </c>
      <c r="M5" s="5" t="s">
        <v>14</v>
      </c>
      <c r="N5" s="7" t="s">
        <v>15</v>
      </c>
      <c r="O5" s="7" t="s">
        <v>16</v>
      </c>
    </row>
    <row r="6" spans="2:15" ht="42.75" customHeight="1" thickBot="1">
      <c r="B6" s="2" t="s">
        <v>0</v>
      </c>
      <c r="C6" s="15">
        <v>230</v>
      </c>
      <c r="D6" s="16">
        <v>150</v>
      </c>
      <c r="E6" s="15">
        <v>150</v>
      </c>
      <c r="F6" s="16">
        <v>50</v>
      </c>
      <c r="G6" s="15">
        <v>50</v>
      </c>
      <c r="H6" s="16">
        <v>20</v>
      </c>
      <c r="I6" s="15">
        <v>15</v>
      </c>
      <c r="J6" s="16">
        <v>15</v>
      </c>
      <c r="K6" s="15">
        <v>100</v>
      </c>
      <c r="L6" s="16">
        <v>100</v>
      </c>
      <c r="M6" s="15">
        <v>150</v>
      </c>
      <c r="N6" s="20">
        <v>200</v>
      </c>
      <c r="O6" s="20">
        <f>N6+M6+L6+K6+J6+I6+H6+G6+F6+E6+D6+C6</f>
        <v>1230</v>
      </c>
    </row>
    <row r="7" spans="2:15" ht="42.75" customHeight="1" thickBot="1">
      <c r="B7" s="4" t="s">
        <v>1</v>
      </c>
      <c r="C7" s="17">
        <v>3</v>
      </c>
      <c r="D7" s="17">
        <v>3</v>
      </c>
      <c r="E7" s="17">
        <v>3</v>
      </c>
      <c r="F7" s="17">
        <v>3</v>
      </c>
      <c r="G7" s="17">
        <v>3</v>
      </c>
      <c r="H7" s="17">
        <v>3</v>
      </c>
      <c r="I7" s="17">
        <v>3</v>
      </c>
      <c r="J7" s="17">
        <v>3</v>
      </c>
      <c r="K7" s="17">
        <v>3</v>
      </c>
      <c r="L7" s="17">
        <v>3</v>
      </c>
      <c r="M7" s="17">
        <v>3</v>
      </c>
      <c r="N7" s="17">
        <v>3</v>
      </c>
      <c r="O7" s="20">
        <f>N7+M7+L7+K7+J7+I7+H7+G7+F7+E7+D7+C7</f>
        <v>36</v>
      </c>
    </row>
    <row r="8" spans="2:15" ht="42.75" customHeight="1" thickBot="1">
      <c r="B8" s="2" t="s">
        <v>2</v>
      </c>
      <c r="C8" s="15">
        <v>3</v>
      </c>
      <c r="D8" s="15">
        <v>3</v>
      </c>
      <c r="E8" s="15">
        <v>3</v>
      </c>
      <c r="F8" s="15">
        <v>3</v>
      </c>
      <c r="G8" s="15">
        <v>3</v>
      </c>
      <c r="H8" s="15">
        <v>3</v>
      </c>
      <c r="I8" s="15">
        <v>3</v>
      </c>
      <c r="J8" s="15">
        <v>3</v>
      </c>
      <c r="K8" s="15">
        <v>3</v>
      </c>
      <c r="L8" s="15">
        <v>3</v>
      </c>
      <c r="M8" s="15">
        <v>3</v>
      </c>
      <c r="N8" s="15">
        <v>3</v>
      </c>
      <c r="O8" s="20">
        <f>N8+M8+L8+K8+J8+I8+H8+G8+F8+E8+D8+C8</f>
        <v>36</v>
      </c>
    </row>
    <row r="9" spans="2:15" ht="42.75" customHeight="1" thickBot="1">
      <c r="B9" s="72" t="s">
        <v>3</v>
      </c>
      <c r="C9" s="17">
        <v>1300</v>
      </c>
      <c r="D9" s="18">
        <v>1300</v>
      </c>
      <c r="E9" s="17">
        <v>900</v>
      </c>
      <c r="F9" s="18">
        <v>400</v>
      </c>
      <c r="G9" s="17">
        <v>0</v>
      </c>
      <c r="H9" s="18">
        <v>0</v>
      </c>
      <c r="I9" s="17">
        <v>0</v>
      </c>
      <c r="J9" s="18">
        <v>0</v>
      </c>
      <c r="K9" s="17">
        <v>0</v>
      </c>
      <c r="L9" s="18">
        <v>1000</v>
      </c>
      <c r="M9" s="17">
        <v>1000</v>
      </c>
      <c r="N9" s="21">
        <v>1200</v>
      </c>
      <c r="O9" s="20">
        <f>N9+M9+L9+K9+J9+I9+H9+G9+F9+E9+D9+C9</f>
        <v>7100</v>
      </c>
    </row>
    <row r="10" spans="2:15" ht="42.75" customHeight="1" thickBot="1">
      <c r="B10" s="3"/>
      <c r="C10" s="15"/>
      <c r="D10" s="16"/>
      <c r="E10" s="15"/>
      <c r="F10" s="16"/>
      <c r="G10" s="15"/>
      <c r="H10" s="16"/>
      <c r="I10" s="15"/>
      <c r="J10" s="16"/>
      <c r="K10" s="15"/>
      <c r="L10" s="16"/>
      <c r="M10" s="15"/>
      <c r="N10" s="20"/>
      <c r="O10" s="20"/>
    </row>
    <row r="11" ht="42.75" customHeight="1"/>
    <row r="12" spans="2:10" ht="42.75" customHeight="1">
      <c r="B12" s="223" t="s">
        <v>105</v>
      </c>
      <c r="C12" s="223"/>
      <c r="D12" s="223"/>
      <c r="E12" s="223"/>
      <c r="F12" s="223"/>
      <c r="G12" s="223"/>
      <c r="H12" s="223"/>
      <c r="I12" s="223"/>
      <c r="J12" s="223"/>
    </row>
    <row r="13" ht="42.75" customHeight="1" thickBot="1"/>
    <row r="14" spans="2:15" ht="42.75" customHeight="1" thickBot="1">
      <c r="B14" s="1"/>
      <c r="C14" s="5" t="s">
        <v>4</v>
      </c>
      <c r="D14" s="6" t="s">
        <v>5</v>
      </c>
      <c r="E14" s="5" t="s">
        <v>6</v>
      </c>
      <c r="F14" s="6" t="s">
        <v>7</v>
      </c>
      <c r="G14" s="5" t="s">
        <v>8</v>
      </c>
      <c r="H14" s="6" t="s">
        <v>9</v>
      </c>
      <c r="I14" s="5" t="s">
        <v>10</v>
      </c>
      <c r="J14" s="6" t="s">
        <v>11</v>
      </c>
      <c r="K14" s="5" t="s">
        <v>12</v>
      </c>
      <c r="L14" s="6" t="s">
        <v>13</v>
      </c>
      <c r="M14" s="5" t="s">
        <v>14</v>
      </c>
      <c r="N14" s="7" t="s">
        <v>15</v>
      </c>
      <c r="O14" s="7" t="s">
        <v>16</v>
      </c>
    </row>
    <row r="15" spans="2:15" ht="42.75" customHeight="1" thickBot="1">
      <c r="B15" s="2" t="s">
        <v>0</v>
      </c>
      <c r="C15" s="15">
        <v>350</v>
      </c>
      <c r="D15" s="16">
        <v>200</v>
      </c>
      <c r="E15" s="15">
        <v>200</v>
      </c>
      <c r="F15" s="16">
        <v>200</v>
      </c>
      <c r="G15" s="15">
        <v>200</v>
      </c>
      <c r="H15" s="16">
        <v>150</v>
      </c>
      <c r="I15" s="15">
        <v>150</v>
      </c>
      <c r="J15" s="16">
        <v>130</v>
      </c>
      <c r="K15" s="15">
        <v>130</v>
      </c>
      <c r="L15" s="16">
        <v>265</v>
      </c>
      <c r="M15" s="15">
        <v>310</v>
      </c>
      <c r="N15" s="20">
        <v>310</v>
      </c>
      <c r="O15" s="20">
        <f>N15+M15+L15+K15+J15+I15+H15+G15+F15+E15+D15+C15</f>
        <v>2595</v>
      </c>
    </row>
    <row r="16" spans="2:15" ht="42.75" customHeight="1" thickBot="1">
      <c r="B16" s="4" t="s">
        <v>1</v>
      </c>
      <c r="C16" s="17">
        <v>4</v>
      </c>
      <c r="D16" s="17">
        <v>4</v>
      </c>
      <c r="E16" s="17">
        <v>4</v>
      </c>
      <c r="F16" s="17">
        <v>4</v>
      </c>
      <c r="G16" s="17">
        <v>4</v>
      </c>
      <c r="H16" s="17">
        <v>4</v>
      </c>
      <c r="I16" s="17">
        <v>4</v>
      </c>
      <c r="J16" s="17">
        <v>4</v>
      </c>
      <c r="K16" s="17">
        <v>4</v>
      </c>
      <c r="L16" s="17">
        <v>4</v>
      </c>
      <c r="M16" s="17">
        <v>4</v>
      </c>
      <c r="N16" s="17">
        <v>4</v>
      </c>
      <c r="O16" s="20">
        <f>N16+M16+L16+K16+J16+I16+H16+G16+F16+E16+D16+C16</f>
        <v>48</v>
      </c>
    </row>
    <row r="17" spans="2:15" ht="42.75" customHeight="1" thickBot="1">
      <c r="B17" s="56" t="s">
        <v>3</v>
      </c>
      <c r="C17" s="15">
        <v>3000</v>
      </c>
      <c r="D17" s="16">
        <v>2900</v>
      </c>
      <c r="E17" s="15">
        <v>2000</v>
      </c>
      <c r="F17" s="16">
        <v>800</v>
      </c>
      <c r="G17" s="15">
        <v>0</v>
      </c>
      <c r="H17" s="16">
        <v>0</v>
      </c>
      <c r="I17" s="15">
        <v>0</v>
      </c>
      <c r="J17" s="16">
        <v>0</v>
      </c>
      <c r="K17" s="15">
        <v>0</v>
      </c>
      <c r="L17" s="16">
        <v>800</v>
      </c>
      <c r="M17" s="15">
        <v>1500</v>
      </c>
      <c r="N17" s="20">
        <v>2500</v>
      </c>
      <c r="O17" s="20">
        <f>N17+M17+L17+K17+J17+I17+H17+G17+F17+E17+D17+C17</f>
        <v>13500</v>
      </c>
    </row>
    <row r="18" spans="2:15" ht="42.75" customHeight="1" thickBot="1">
      <c r="B18" s="3"/>
      <c r="C18" s="8"/>
      <c r="D18" s="9"/>
      <c r="E18" s="8"/>
      <c r="F18" s="9"/>
      <c r="G18" s="8"/>
      <c r="H18" s="9"/>
      <c r="I18" s="8"/>
      <c r="J18" s="9"/>
      <c r="K18" s="8"/>
      <c r="L18" s="9"/>
      <c r="M18" s="8"/>
      <c r="N18" s="10"/>
      <c r="O18" s="10"/>
    </row>
    <row r="19" spans="2:15" ht="42.75" customHeight="1">
      <c r="B19" s="22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</row>
    <row r="20" spans="2:10" ht="42.75" customHeight="1">
      <c r="B20" s="223" t="s">
        <v>57</v>
      </c>
      <c r="C20" s="223"/>
      <c r="D20" s="223"/>
      <c r="E20" s="223"/>
      <c r="F20" s="223"/>
      <c r="G20" s="223"/>
      <c r="H20" s="223"/>
      <c r="I20" s="223"/>
      <c r="J20" s="223"/>
    </row>
    <row r="21" ht="42.75" customHeight="1" thickBot="1"/>
    <row r="22" spans="2:15" ht="42.75" customHeight="1" thickBot="1">
      <c r="B22" s="1"/>
      <c r="C22" s="5" t="s">
        <v>4</v>
      </c>
      <c r="D22" s="6" t="s">
        <v>5</v>
      </c>
      <c r="E22" s="5" t="s">
        <v>6</v>
      </c>
      <c r="F22" s="6" t="s">
        <v>7</v>
      </c>
      <c r="G22" s="5" t="s">
        <v>8</v>
      </c>
      <c r="H22" s="6" t="s">
        <v>9</v>
      </c>
      <c r="I22" s="5" t="s">
        <v>10</v>
      </c>
      <c r="J22" s="6" t="s">
        <v>11</v>
      </c>
      <c r="K22" s="5" t="s">
        <v>12</v>
      </c>
      <c r="L22" s="6" t="s">
        <v>13</v>
      </c>
      <c r="M22" s="5" t="s">
        <v>14</v>
      </c>
      <c r="N22" s="7" t="s">
        <v>15</v>
      </c>
      <c r="O22" s="7" t="s">
        <v>16</v>
      </c>
    </row>
    <row r="23" spans="2:15" ht="42.75" customHeight="1" thickBot="1">
      <c r="B23" s="2" t="s">
        <v>0</v>
      </c>
      <c r="C23" s="15">
        <v>40</v>
      </c>
      <c r="D23" s="15">
        <v>40</v>
      </c>
      <c r="E23" s="15">
        <v>40</v>
      </c>
      <c r="F23" s="15">
        <v>40</v>
      </c>
      <c r="G23" s="15">
        <v>40</v>
      </c>
      <c r="H23" s="15">
        <v>20</v>
      </c>
      <c r="I23" s="15">
        <v>20</v>
      </c>
      <c r="J23" s="15">
        <v>20</v>
      </c>
      <c r="K23" s="15">
        <v>20</v>
      </c>
      <c r="L23" s="15">
        <v>40</v>
      </c>
      <c r="M23" s="15">
        <v>40</v>
      </c>
      <c r="N23" s="15">
        <v>40</v>
      </c>
      <c r="O23" s="20">
        <f>N23+M23+L23+K23+J23+I23+H23+G23+F23+E23+D23+C23</f>
        <v>400</v>
      </c>
    </row>
    <row r="24" spans="2:15" ht="51.75" customHeight="1" thickBot="1">
      <c r="B24" s="14" t="s">
        <v>21</v>
      </c>
      <c r="C24" s="15"/>
      <c r="D24" s="16"/>
      <c r="E24" s="15">
        <v>40</v>
      </c>
      <c r="F24" s="16"/>
      <c r="G24" s="15"/>
      <c r="H24" s="16"/>
      <c r="I24" s="15"/>
      <c r="J24" s="16"/>
      <c r="K24" s="15"/>
      <c r="L24" s="16"/>
      <c r="M24" s="15"/>
      <c r="N24" s="20"/>
      <c r="O24" s="20">
        <f>N24+M24+L24+K24+J24+I24+H24+G24+F24+E24+D24+C24</f>
        <v>40</v>
      </c>
    </row>
    <row r="25" spans="2:15" ht="42.75" customHeight="1" thickBot="1">
      <c r="B25" s="3"/>
      <c r="C25" s="8"/>
      <c r="D25" s="9"/>
      <c r="E25" s="8"/>
      <c r="F25" s="9"/>
      <c r="G25" s="8"/>
      <c r="H25" s="9"/>
      <c r="I25" s="8"/>
      <c r="J25" s="9"/>
      <c r="K25" s="8"/>
      <c r="L25" s="9"/>
      <c r="M25" s="8"/>
      <c r="N25" s="10"/>
      <c r="O25" s="10"/>
    </row>
    <row r="26" spans="2:15" ht="42.75" customHeight="1">
      <c r="B26" s="22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</row>
    <row r="27" spans="2:10" ht="42.75" customHeight="1">
      <c r="B27" s="223" t="s">
        <v>106</v>
      </c>
      <c r="C27" s="223"/>
      <c r="D27" s="223"/>
      <c r="E27" s="223"/>
      <c r="F27" s="223"/>
      <c r="G27" s="223"/>
      <c r="H27" s="223"/>
      <c r="I27" s="223"/>
      <c r="J27" s="223"/>
    </row>
    <row r="28" ht="42.75" customHeight="1" thickBot="1"/>
    <row r="29" spans="2:15" ht="42.75" customHeight="1" thickBot="1">
      <c r="B29" s="1"/>
      <c r="C29" s="5" t="s">
        <v>4</v>
      </c>
      <c r="D29" s="6" t="s">
        <v>5</v>
      </c>
      <c r="E29" s="5" t="s">
        <v>6</v>
      </c>
      <c r="F29" s="6" t="s">
        <v>7</v>
      </c>
      <c r="G29" s="5" t="s">
        <v>8</v>
      </c>
      <c r="H29" s="6" t="s">
        <v>9</v>
      </c>
      <c r="I29" s="5" t="s">
        <v>10</v>
      </c>
      <c r="J29" s="6" t="s">
        <v>11</v>
      </c>
      <c r="K29" s="5" t="s">
        <v>12</v>
      </c>
      <c r="L29" s="6" t="s">
        <v>13</v>
      </c>
      <c r="M29" s="5" t="s">
        <v>14</v>
      </c>
      <c r="N29" s="7" t="s">
        <v>15</v>
      </c>
      <c r="O29" s="7" t="s">
        <v>16</v>
      </c>
    </row>
    <row r="30" spans="2:15" ht="42.75" customHeight="1" thickBot="1">
      <c r="B30" s="2" t="s">
        <v>0</v>
      </c>
      <c r="C30" s="15">
        <v>40</v>
      </c>
      <c r="D30" s="15">
        <v>40</v>
      </c>
      <c r="E30" s="15">
        <v>40</v>
      </c>
      <c r="F30" s="15">
        <v>40</v>
      </c>
      <c r="G30" s="15">
        <v>40</v>
      </c>
      <c r="H30" s="15">
        <v>20</v>
      </c>
      <c r="I30" s="15">
        <v>20</v>
      </c>
      <c r="J30" s="15">
        <v>20</v>
      </c>
      <c r="K30" s="15">
        <v>20</v>
      </c>
      <c r="L30" s="15">
        <v>40</v>
      </c>
      <c r="M30" s="15">
        <v>40</v>
      </c>
      <c r="N30" s="15">
        <v>40</v>
      </c>
      <c r="O30" s="20">
        <f>N30+M30+L30+K30+J30+I30+H30+G30+F30+E30+D30+C30</f>
        <v>400</v>
      </c>
    </row>
    <row r="31" spans="2:15" ht="51.75" customHeight="1" thickBot="1">
      <c r="B31" s="56" t="s">
        <v>3</v>
      </c>
      <c r="C31" s="15">
        <v>900</v>
      </c>
      <c r="D31" s="16">
        <v>700</v>
      </c>
      <c r="E31" s="15">
        <v>500</v>
      </c>
      <c r="F31" s="16">
        <v>300</v>
      </c>
      <c r="G31" s="15">
        <v>0</v>
      </c>
      <c r="H31" s="16">
        <v>0</v>
      </c>
      <c r="I31" s="15">
        <v>0</v>
      </c>
      <c r="J31" s="16">
        <v>0</v>
      </c>
      <c r="K31" s="15">
        <v>0</v>
      </c>
      <c r="L31" s="16">
        <v>300</v>
      </c>
      <c r="M31" s="15">
        <v>500</v>
      </c>
      <c r="N31" s="20">
        <v>500</v>
      </c>
      <c r="O31" s="20">
        <f>N31+M31+L31+K31+J31+I31+H31+G31+F31+E31+D31+C31</f>
        <v>3700</v>
      </c>
    </row>
    <row r="32" spans="2:15" ht="42.75" customHeight="1" thickBot="1">
      <c r="B32" s="3"/>
      <c r="C32" s="8"/>
      <c r="D32" s="9"/>
      <c r="E32" s="8"/>
      <c r="F32" s="9"/>
      <c r="G32" s="8"/>
      <c r="H32" s="9"/>
      <c r="I32" s="8"/>
      <c r="J32" s="9"/>
      <c r="K32" s="8"/>
      <c r="L32" s="9"/>
      <c r="M32" s="8"/>
      <c r="N32" s="10"/>
      <c r="O32" s="10"/>
    </row>
    <row r="33" ht="42.75" customHeight="1"/>
    <row r="34" spans="2:10" ht="42.75" customHeight="1">
      <c r="B34" s="223" t="s">
        <v>107</v>
      </c>
      <c r="C34" s="223"/>
      <c r="D34" s="223"/>
      <c r="E34" s="223"/>
      <c r="F34" s="223"/>
      <c r="G34" s="223"/>
      <c r="H34" s="223"/>
      <c r="I34" s="223"/>
      <c r="J34" s="223"/>
    </row>
    <row r="35" ht="42.75" customHeight="1" thickBot="1"/>
    <row r="36" spans="2:15" ht="42.75" customHeight="1" thickBot="1">
      <c r="B36" s="1"/>
      <c r="C36" s="5" t="s">
        <v>4</v>
      </c>
      <c r="D36" s="6" t="s">
        <v>5</v>
      </c>
      <c r="E36" s="5" t="s">
        <v>6</v>
      </c>
      <c r="F36" s="6" t="s">
        <v>7</v>
      </c>
      <c r="G36" s="5" t="s">
        <v>8</v>
      </c>
      <c r="H36" s="6" t="s">
        <v>9</v>
      </c>
      <c r="I36" s="5" t="s">
        <v>10</v>
      </c>
      <c r="J36" s="6" t="s">
        <v>11</v>
      </c>
      <c r="K36" s="5" t="s">
        <v>12</v>
      </c>
      <c r="L36" s="6" t="s">
        <v>13</v>
      </c>
      <c r="M36" s="5" t="s">
        <v>14</v>
      </c>
      <c r="N36" s="7" t="s">
        <v>15</v>
      </c>
      <c r="O36" s="7" t="s">
        <v>16</v>
      </c>
    </row>
    <row r="37" spans="2:15" ht="42.75" customHeight="1" thickBot="1">
      <c r="B37" s="2" t="s">
        <v>0</v>
      </c>
      <c r="C37" s="15">
        <v>40</v>
      </c>
      <c r="D37" s="15">
        <v>40</v>
      </c>
      <c r="E37" s="15">
        <v>40</v>
      </c>
      <c r="F37" s="15">
        <v>40</v>
      </c>
      <c r="G37" s="15">
        <v>40</v>
      </c>
      <c r="H37" s="15">
        <v>20</v>
      </c>
      <c r="I37" s="15">
        <v>20</v>
      </c>
      <c r="J37" s="15">
        <v>20</v>
      </c>
      <c r="K37" s="15">
        <v>20</v>
      </c>
      <c r="L37" s="15">
        <v>40</v>
      </c>
      <c r="M37" s="15">
        <v>40</v>
      </c>
      <c r="N37" s="15">
        <v>40</v>
      </c>
      <c r="O37" s="20">
        <f>N37+M37+L37+K37+J37+I37+H37+G37+F37+E37+D37+C37</f>
        <v>400</v>
      </c>
    </row>
    <row r="38" spans="2:15" ht="51.75" customHeight="1" thickBot="1">
      <c r="B38" s="56" t="s">
        <v>3</v>
      </c>
      <c r="C38" s="15">
        <v>900</v>
      </c>
      <c r="D38" s="16">
        <v>700</v>
      </c>
      <c r="E38" s="15">
        <v>500</v>
      </c>
      <c r="F38" s="16">
        <v>300</v>
      </c>
      <c r="G38" s="15">
        <v>0</v>
      </c>
      <c r="H38" s="16">
        <v>0</v>
      </c>
      <c r="I38" s="15">
        <v>0</v>
      </c>
      <c r="J38" s="16">
        <v>0</v>
      </c>
      <c r="K38" s="15">
        <v>0</v>
      </c>
      <c r="L38" s="16">
        <v>300</v>
      </c>
      <c r="M38" s="15">
        <v>500</v>
      </c>
      <c r="N38" s="20">
        <v>500</v>
      </c>
      <c r="O38" s="20">
        <f>N38+M38+L38+K38+J38+I38+H38+G38+F38+E38+D38+C38</f>
        <v>3700</v>
      </c>
    </row>
    <row r="39" spans="2:15" ht="42.75" customHeight="1" thickBot="1">
      <c r="B39" s="3"/>
      <c r="C39" s="8"/>
      <c r="D39" s="9"/>
      <c r="E39" s="8"/>
      <c r="F39" s="9"/>
      <c r="G39" s="8"/>
      <c r="H39" s="9"/>
      <c r="I39" s="8"/>
      <c r="J39" s="9"/>
      <c r="K39" s="8"/>
      <c r="L39" s="9"/>
      <c r="M39" s="8"/>
      <c r="N39" s="10"/>
      <c r="O39" s="10"/>
    </row>
    <row r="40" ht="42.75" customHeight="1"/>
    <row r="41" spans="2:10" ht="64.5" customHeight="1">
      <c r="B41" s="223" t="s">
        <v>108</v>
      </c>
      <c r="C41" s="223"/>
      <c r="D41" s="223"/>
      <c r="E41" s="223"/>
      <c r="F41" s="223"/>
      <c r="G41" s="223"/>
      <c r="H41" s="223"/>
      <c r="I41" s="223"/>
      <c r="J41" s="223"/>
    </row>
    <row r="42" ht="42.75" customHeight="1" thickBot="1"/>
    <row r="43" spans="2:15" ht="42.75" customHeight="1" thickBot="1">
      <c r="B43" s="1"/>
      <c r="C43" s="5" t="s">
        <v>4</v>
      </c>
      <c r="D43" s="6" t="s">
        <v>5</v>
      </c>
      <c r="E43" s="5" t="s">
        <v>6</v>
      </c>
      <c r="F43" s="6" t="s">
        <v>7</v>
      </c>
      <c r="G43" s="5" t="s">
        <v>8</v>
      </c>
      <c r="H43" s="6" t="s">
        <v>9</v>
      </c>
      <c r="I43" s="5" t="s">
        <v>10</v>
      </c>
      <c r="J43" s="6" t="s">
        <v>11</v>
      </c>
      <c r="K43" s="5" t="s">
        <v>12</v>
      </c>
      <c r="L43" s="6" t="s">
        <v>13</v>
      </c>
      <c r="M43" s="5" t="s">
        <v>14</v>
      </c>
      <c r="N43" s="7" t="s">
        <v>15</v>
      </c>
      <c r="O43" s="7" t="s">
        <v>16</v>
      </c>
    </row>
    <row r="44" spans="2:15" ht="42.75" customHeight="1" thickBot="1">
      <c r="B44" s="2" t="s">
        <v>0</v>
      </c>
      <c r="C44" s="15">
        <v>230</v>
      </c>
      <c r="D44" s="16">
        <v>150</v>
      </c>
      <c r="E44" s="15">
        <v>150</v>
      </c>
      <c r="F44" s="16">
        <v>50</v>
      </c>
      <c r="G44" s="15">
        <v>50</v>
      </c>
      <c r="H44" s="16">
        <v>20</v>
      </c>
      <c r="I44" s="15">
        <v>15</v>
      </c>
      <c r="J44" s="16">
        <v>15</v>
      </c>
      <c r="K44" s="15">
        <v>100</v>
      </c>
      <c r="L44" s="16">
        <v>100</v>
      </c>
      <c r="M44" s="15">
        <v>150</v>
      </c>
      <c r="N44" s="20">
        <v>200</v>
      </c>
      <c r="O44" s="20">
        <f>N44+M44+L44+K44+J44+I44+H44+G44+F44+E44+D44+C44</f>
        <v>1230</v>
      </c>
    </row>
    <row r="45" spans="2:15" ht="42.75" customHeight="1" thickBot="1">
      <c r="B45" s="4" t="s">
        <v>1</v>
      </c>
      <c r="C45" s="17">
        <v>3</v>
      </c>
      <c r="D45" s="17">
        <v>3</v>
      </c>
      <c r="E45" s="17">
        <v>3</v>
      </c>
      <c r="F45" s="17">
        <v>3</v>
      </c>
      <c r="G45" s="17">
        <v>3</v>
      </c>
      <c r="H45" s="17">
        <v>3</v>
      </c>
      <c r="I45" s="17">
        <v>3</v>
      </c>
      <c r="J45" s="17">
        <v>3</v>
      </c>
      <c r="K45" s="17">
        <v>3</v>
      </c>
      <c r="L45" s="17">
        <v>3</v>
      </c>
      <c r="M45" s="17">
        <v>3</v>
      </c>
      <c r="N45" s="17">
        <v>3</v>
      </c>
      <c r="O45" s="20">
        <f>N45+M45+L45+K45+J45+I45+H45+G45+F45+E45+D45+C45</f>
        <v>36</v>
      </c>
    </row>
    <row r="46" spans="2:15" ht="42.75" customHeight="1" thickBot="1">
      <c r="B46" s="2" t="s">
        <v>2</v>
      </c>
      <c r="C46" s="15">
        <v>3</v>
      </c>
      <c r="D46" s="15">
        <v>3</v>
      </c>
      <c r="E46" s="15">
        <v>3</v>
      </c>
      <c r="F46" s="15">
        <v>3</v>
      </c>
      <c r="G46" s="15">
        <v>3</v>
      </c>
      <c r="H46" s="15">
        <v>3</v>
      </c>
      <c r="I46" s="15">
        <v>3</v>
      </c>
      <c r="J46" s="15">
        <v>3</v>
      </c>
      <c r="K46" s="15">
        <v>3</v>
      </c>
      <c r="L46" s="15">
        <v>3</v>
      </c>
      <c r="M46" s="15">
        <v>3</v>
      </c>
      <c r="N46" s="15">
        <v>3</v>
      </c>
      <c r="O46" s="20">
        <f>N46+M46+L46+K46+J46+I46+H46+G46+F46+E46+D46+C46</f>
        <v>36</v>
      </c>
    </row>
    <row r="47" spans="2:15" ht="42.75" customHeight="1" thickBot="1">
      <c r="B47" s="74" t="s">
        <v>35</v>
      </c>
      <c r="C47" s="17">
        <v>50</v>
      </c>
      <c r="D47" s="18">
        <v>50</v>
      </c>
      <c r="E47" s="17">
        <v>30</v>
      </c>
      <c r="F47" s="18">
        <v>20</v>
      </c>
      <c r="G47" s="17">
        <v>0</v>
      </c>
      <c r="H47" s="18">
        <v>0</v>
      </c>
      <c r="I47" s="17">
        <v>0</v>
      </c>
      <c r="J47" s="18">
        <v>0</v>
      </c>
      <c r="K47" s="17">
        <v>0</v>
      </c>
      <c r="L47" s="18">
        <v>20</v>
      </c>
      <c r="M47" s="17">
        <v>30</v>
      </c>
      <c r="N47" s="21">
        <v>50</v>
      </c>
      <c r="O47" s="20">
        <f>N47+M47+L47+K47+J47+I47+H47+G47+F47+E47+D47+C47</f>
        <v>250</v>
      </c>
    </row>
    <row r="48" spans="2:15" ht="42.75" customHeight="1" thickBot="1">
      <c r="B48" s="3"/>
      <c r="C48" s="15"/>
      <c r="D48" s="16"/>
      <c r="E48" s="15"/>
      <c r="F48" s="16"/>
      <c r="G48" s="15"/>
      <c r="H48" s="16"/>
      <c r="I48" s="15"/>
      <c r="J48" s="16"/>
      <c r="K48" s="15"/>
      <c r="L48" s="16"/>
      <c r="M48" s="15"/>
      <c r="N48" s="20"/>
      <c r="O48" s="20"/>
    </row>
  </sheetData>
  <sheetProtection/>
  <mergeCells count="7">
    <mergeCell ref="B41:J41"/>
    <mergeCell ref="B3:J3"/>
    <mergeCell ref="B2:N2"/>
    <mergeCell ref="B12:J12"/>
    <mergeCell ref="B20:J20"/>
    <mergeCell ref="B27:J27"/>
    <mergeCell ref="B34:J34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Admin</cp:lastModifiedBy>
  <cp:lastPrinted>2020-12-01T13:51:48Z</cp:lastPrinted>
  <dcterms:created xsi:type="dcterms:W3CDTF">2015-02-10T07:28:09Z</dcterms:created>
  <dcterms:modified xsi:type="dcterms:W3CDTF">2020-12-02T17:21:52Z</dcterms:modified>
  <cp:category/>
  <cp:version/>
  <cp:contentType/>
  <cp:contentStatus/>
</cp:coreProperties>
</file>